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05" windowWidth="19815" windowHeight="4695"/>
  </bookViews>
  <sheets>
    <sheet name="Plantilla carga E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Q23" i="1" l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36" i="1"/>
  <c r="Q35" i="1"/>
  <c r="Q34" i="1"/>
  <c r="Q32" i="1"/>
  <c r="Q31" i="1"/>
  <c r="Q30" i="1"/>
  <c r="Q29" i="1"/>
  <c r="Q28" i="1"/>
  <c r="Q27" i="1"/>
  <c r="Q26" i="1"/>
  <c r="Q25" i="1"/>
  <c r="P38" i="1" l="1"/>
  <c r="Q8" i="1"/>
  <c r="Q7" i="1"/>
  <c r="Q6" i="1"/>
  <c r="Q4" i="1"/>
  <c r="Q3" i="1" s="1"/>
</calcChain>
</file>

<file path=xl/sharedStrings.xml><?xml version="1.0" encoding="utf-8"?>
<sst xmlns="http://schemas.openxmlformats.org/spreadsheetml/2006/main" count="110" uniqueCount="37">
  <si>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</si>
  <si>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</si>
  <si>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</si>
  <si>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</si>
  <si>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</si>
  <si>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</si>
  <si>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</si>
  <si>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</si>
  <si>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</si>
  <si>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</si>
  <si>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</si>
  <si>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</si>
  <si>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</si>
  <si>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</si>
  <si>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</si>
  <si>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</si>
  <si>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</si>
  <si>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</si>
  <si>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</si>
  <si>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</si>
  <si>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</si>
  <si>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Contratos</t>
  </si>
  <si>
    <t>Proyectos</t>
  </si>
  <si>
    <t>Observaciones</t>
  </si>
  <si>
    <t>FISM</t>
  </si>
  <si>
    <t>FORTALECIMIENTO FINANCIERO PARA INVERSIÓN (CONVENIO C) APORTACIÓN FEDERAL 2018</t>
  </si>
  <si>
    <t>FORTAMUN</t>
  </si>
  <si>
    <t>FORTASEG 2018 (APORTACIÓN FEDERAL)</t>
  </si>
  <si>
    <t>PROGRAMAS REGIONALES (APORTACIÓN FEDERAL 2018)</t>
  </si>
  <si>
    <t>PROYECTOS DE DESARROLLO REGIONAL (CONVENIO C, D y E) FEDERALES</t>
  </si>
  <si>
    <t>I</t>
  </si>
  <si>
    <t>DIRECCIÓN GENERAL DE OBRAS PÚBLICAS</t>
  </si>
  <si>
    <t>U</t>
  </si>
  <si>
    <t>VARIAS</t>
  </si>
  <si>
    <t>COMISARÍA DE LA POLICÍA PREVENTIVA MUNICIPAL</t>
  </si>
  <si>
    <t>Se ampliaron $266,889.93 al modificado, provenientes de rendimientos en la cuenta bancaria del periodo de Marzo a Septiembre del 2018; en conformidad al oficio de resolución de aprobación a solicitud de adecuación de metas y montos del FORTASEG 2018. Tlajomulco de Zuñiga. Oficio: SESNSP/DGVS/16121/2018; al 26/11/2018.</t>
  </si>
  <si>
    <t>Monto total de rendimientos financieros por $1,132,459.02; de los cuales se toman $123,287.38 y se suman al ministrado recibido por un monto de $337,314,161.27, dando un total de $337,437,448.65 para hacer frente al comprometido.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</si>
</sst>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 applyFont="1" applyAlignment="1"/>
    <xf numFmtId="0" fontId="1" fillId="0" borderId="0" xfId="0" applyFont="1" applyAlignment="1"/>
    <xf numFmtId="0" fontId="0" fillId="0" borderId="0" xfId="0"/>
    <xf numFmtId="4" fontId="0" fillId="0" borderId="0" xfId="0" applyNumberFormat="1"/>
    <xf numFmtId="4" fontId="0" fillId="0" borderId="0" xfId="0" applyNumberFormat="1" applyFont="1" applyAlignment="1"/>
    <xf numFmtId="43" fontId="0" fillId="0" borderId="0" xfId="1" applyFont="1"/>
    <xf numFmtId="43" fontId="0" fillId="0" borderId="0" xfId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0342/AppData/Local/Microsoft/Windows/INetCache/Content.Outlook/8FG3IRU2/CUBO%20DEL%2010%20DE%20ENERO%20CON%20EJERCIC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23">
          <cell r="R523">
            <v>12210671.310000001</v>
          </cell>
        </row>
        <row r="624">
          <cell r="R624">
            <v>19500000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40"/>
  <sheetViews>
    <sheetView tabSelected="1" workbookViewId="0">
      <selection activeCell="AK20" sqref="AK20"/>
    </sheetView>
  </sheetViews>
  <sheetFormatPr baseColWidth="10" defaultColWidth="14.42578125" defaultRowHeight="15.75" customHeight="1" x14ac:dyDescent="0.2"/>
  <cols>
    <col min="9" max="9" width="87.7109375" bestFit="1" customWidth="1"/>
    <col min="11" max="11" width="20.5703125" bestFit="1" customWidth="1"/>
    <col min="16" max="16" width="15.85546875" bestFit="1" customWidth="1"/>
    <col min="17" max="17" width="20.140625" bestFit="1" customWidth="1"/>
    <col min="18" max="21" width="14.85546875" bestFit="1" customWidth="1"/>
  </cols>
  <sheetData>
    <row r="1" spans="1:24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5.75" customHeight="1" x14ac:dyDescent="0.2">
      <c r="A2">
        <v>14</v>
      </c>
      <c r="B2">
        <v>97</v>
      </c>
      <c r="C2">
        <v>1</v>
      </c>
      <c r="D2">
        <v>2018</v>
      </c>
      <c r="E2">
        <v>2</v>
      </c>
      <c r="F2">
        <v>33</v>
      </c>
      <c r="G2" t="s">
        <v>30</v>
      </c>
      <c r="H2">
        <v>4</v>
      </c>
      <c r="I2" s="2" t="s">
        <v>24</v>
      </c>
      <c r="J2" s="2" t="s">
        <v>31</v>
      </c>
      <c r="K2" s="3">
        <v>151890.10999999999</v>
      </c>
    </row>
    <row r="3" spans="1:24" ht="15.75" customHeight="1" x14ac:dyDescent="0.2">
      <c r="A3">
        <v>14</v>
      </c>
      <c r="B3">
        <v>97</v>
      </c>
      <c r="C3">
        <v>2</v>
      </c>
      <c r="D3">
        <v>2018</v>
      </c>
      <c r="E3">
        <v>2</v>
      </c>
      <c r="F3">
        <v>33</v>
      </c>
      <c r="G3" t="s">
        <v>30</v>
      </c>
      <c r="H3">
        <v>4</v>
      </c>
      <c r="I3" s="2" t="s">
        <v>24</v>
      </c>
      <c r="J3" s="2"/>
      <c r="K3" s="3"/>
      <c r="M3">
        <v>2</v>
      </c>
      <c r="N3">
        <v>613</v>
      </c>
      <c r="O3" s="5">
        <v>47497828</v>
      </c>
      <c r="P3" s="5">
        <v>41083973.369999997</v>
      </c>
      <c r="Q3" s="5">
        <f>41950678.4-Q4</f>
        <v>40681347.769999996</v>
      </c>
      <c r="R3" s="5">
        <v>40404219.840000004</v>
      </c>
      <c r="S3" s="5">
        <v>40288373.390000001</v>
      </c>
      <c r="T3" s="5">
        <v>40288373.390000001</v>
      </c>
      <c r="U3" s="5">
        <v>34037773.579999998</v>
      </c>
    </row>
    <row r="4" spans="1:24" ht="15.75" customHeight="1" x14ac:dyDescent="0.2">
      <c r="A4">
        <v>14</v>
      </c>
      <c r="B4">
        <v>97</v>
      </c>
      <c r="C4">
        <v>2</v>
      </c>
      <c r="D4">
        <v>2018</v>
      </c>
      <c r="E4">
        <v>2</v>
      </c>
      <c r="F4">
        <v>33</v>
      </c>
      <c r="G4" t="s">
        <v>30</v>
      </c>
      <c r="H4">
        <v>4</v>
      </c>
      <c r="I4" s="2" t="s">
        <v>24</v>
      </c>
      <c r="J4" s="2"/>
      <c r="K4" s="3"/>
      <c r="M4">
        <v>2</v>
      </c>
      <c r="N4">
        <v>615</v>
      </c>
      <c r="O4" s="5">
        <v>0</v>
      </c>
      <c r="P4" s="5">
        <v>1269330.6299999999</v>
      </c>
      <c r="Q4" s="5">
        <f>P4</f>
        <v>1269330.6299999999</v>
      </c>
      <c r="R4" s="5">
        <v>1269330.6299999999</v>
      </c>
      <c r="S4" s="5">
        <v>1239230.3999999999</v>
      </c>
      <c r="T4" s="5">
        <v>1239230.3999999999</v>
      </c>
      <c r="U4" s="5">
        <v>1239230.3999999999</v>
      </c>
    </row>
    <row r="5" spans="1:24" ht="15.75" customHeight="1" x14ac:dyDescent="0.2">
      <c r="A5">
        <v>14</v>
      </c>
      <c r="B5">
        <v>97</v>
      </c>
      <c r="C5">
        <v>1</v>
      </c>
      <c r="D5">
        <v>2018</v>
      </c>
      <c r="E5">
        <v>2</v>
      </c>
      <c r="F5" s="2">
        <v>23</v>
      </c>
      <c r="G5" s="2" t="s">
        <v>32</v>
      </c>
      <c r="H5" s="2">
        <v>135</v>
      </c>
      <c r="I5" s="2" t="s">
        <v>25</v>
      </c>
      <c r="J5" s="2" t="s">
        <v>31</v>
      </c>
      <c r="K5" s="3">
        <v>46038.559999999998</v>
      </c>
      <c r="O5" s="5"/>
      <c r="P5" s="6"/>
      <c r="Q5" s="6"/>
      <c r="R5" s="6"/>
      <c r="S5" s="6"/>
      <c r="T5" s="6"/>
      <c r="U5" s="6"/>
    </row>
    <row r="6" spans="1:24" ht="15.75" customHeight="1" x14ac:dyDescent="0.2">
      <c r="A6">
        <v>14</v>
      </c>
      <c r="B6">
        <v>97</v>
      </c>
      <c r="C6">
        <v>2</v>
      </c>
      <c r="D6">
        <v>2018</v>
      </c>
      <c r="E6">
        <v>2</v>
      </c>
      <c r="F6" s="2">
        <v>23</v>
      </c>
      <c r="G6" s="2" t="s">
        <v>32</v>
      </c>
      <c r="H6" s="2">
        <v>135</v>
      </c>
      <c r="I6" s="2" t="s">
        <v>25</v>
      </c>
      <c r="K6" s="4"/>
      <c r="M6">
        <v>2</v>
      </c>
      <c r="N6">
        <v>612</v>
      </c>
      <c r="O6" s="5">
        <v>0</v>
      </c>
      <c r="P6" s="5">
        <v>20000000</v>
      </c>
      <c r="Q6" s="5">
        <f>R6</f>
        <v>19999600.73</v>
      </c>
      <c r="R6" s="5">
        <v>19999600.73</v>
      </c>
      <c r="S6" s="5">
        <v>19999601.23</v>
      </c>
      <c r="T6" s="5">
        <v>19999601.23</v>
      </c>
      <c r="U6" s="5">
        <v>5259387.2</v>
      </c>
    </row>
    <row r="7" spans="1:24" ht="15.75" customHeight="1" x14ac:dyDescent="0.2">
      <c r="A7">
        <v>14</v>
      </c>
      <c r="B7">
        <v>97</v>
      </c>
      <c r="C7">
        <v>2</v>
      </c>
      <c r="D7">
        <v>2018</v>
      </c>
      <c r="E7">
        <v>2</v>
      </c>
      <c r="F7" s="2">
        <v>23</v>
      </c>
      <c r="G7" s="2" t="s">
        <v>32</v>
      </c>
      <c r="H7" s="2">
        <v>135</v>
      </c>
      <c r="I7" s="2" t="s">
        <v>25</v>
      </c>
      <c r="K7" s="4"/>
      <c r="M7">
        <v>2</v>
      </c>
      <c r="N7">
        <v>613</v>
      </c>
      <c r="O7" s="5">
        <v>0</v>
      </c>
      <c r="P7" s="5">
        <v>9500000</v>
      </c>
      <c r="Q7" s="5">
        <f t="shared" ref="Q7" si="0">R7</f>
        <v>9499317.6699999999</v>
      </c>
      <c r="R7" s="5">
        <v>9499317.6699999999</v>
      </c>
      <c r="S7" s="5">
        <v>9499317.6600000001</v>
      </c>
      <c r="T7" s="5">
        <v>9499317.6600000001</v>
      </c>
      <c r="U7" s="5">
        <v>650764.64</v>
      </c>
    </row>
    <row r="8" spans="1:24" ht="15.75" customHeight="1" x14ac:dyDescent="0.2">
      <c r="A8">
        <v>14</v>
      </c>
      <c r="B8">
        <v>97</v>
      </c>
      <c r="C8">
        <v>2</v>
      </c>
      <c r="D8">
        <v>2018</v>
      </c>
      <c r="E8">
        <v>2</v>
      </c>
      <c r="F8" s="2">
        <v>23</v>
      </c>
      <c r="G8" s="2" t="s">
        <v>32</v>
      </c>
      <c r="H8" s="2">
        <v>135</v>
      </c>
      <c r="I8" s="2" t="s">
        <v>25</v>
      </c>
      <c r="K8" s="4"/>
      <c r="M8">
        <v>2</v>
      </c>
      <c r="N8">
        <v>615</v>
      </c>
      <c r="O8" s="5">
        <v>0</v>
      </c>
      <c r="P8" s="5">
        <v>29500000</v>
      </c>
      <c r="Q8" s="5">
        <f>R8+11410.39</f>
        <v>29501081.600000001</v>
      </c>
      <c r="R8" s="5">
        <v>29489671.210000001</v>
      </c>
      <c r="S8" s="5">
        <v>29489671.170000002</v>
      </c>
      <c r="T8" s="5">
        <v>29489671.170000002</v>
      </c>
      <c r="U8" s="5">
        <v>13116188.33</v>
      </c>
    </row>
    <row r="9" spans="1:24" ht="15.75" customHeight="1" x14ac:dyDescent="0.2">
      <c r="A9">
        <v>14</v>
      </c>
      <c r="B9">
        <v>97</v>
      </c>
      <c r="C9">
        <v>1</v>
      </c>
      <c r="D9">
        <v>2018</v>
      </c>
      <c r="E9">
        <v>2</v>
      </c>
      <c r="F9">
        <v>33</v>
      </c>
      <c r="G9" t="s">
        <v>30</v>
      </c>
      <c r="H9">
        <v>5</v>
      </c>
      <c r="I9" s="2" t="s">
        <v>26</v>
      </c>
      <c r="J9" t="s">
        <v>33</v>
      </c>
      <c r="K9" s="4">
        <v>1009171.6400000644</v>
      </c>
      <c r="O9" s="5"/>
      <c r="P9" s="6"/>
      <c r="Q9" s="6"/>
      <c r="R9" s="6"/>
      <c r="S9" s="6"/>
      <c r="T9" s="6"/>
      <c r="U9" s="6"/>
      <c r="X9" t="s">
        <v>36</v>
      </c>
    </row>
    <row r="10" spans="1:24" ht="15.75" customHeight="1" x14ac:dyDescent="0.2">
      <c r="A10">
        <v>14</v>
      </c>
      <c r="B10">
        <v>97</v>
      </c>
      <c r="C10">
        <v>1</v>
      </c>
      <c r="D10">
        <v>2018</v>
      </c>
      <c r="E10">
        <v>2</v>
      </c>
      <c r="F10">
        <v>33</v>
      </c>
      <c r="G10" t="s">
        <v>30</v>
      </c>
      <c r="H10">
        <v>5</v>
      </c>
      <c r="I10" s="2" t="s">
        <v>26</v>
      </c>
      <c r="K10" s="4"/>
      <c r="M10">
        <v>1</v>
      </c>
      <c r="N10">
        <v>122</v>
      </c>
      <c r="O10" s="5">
        <v>86129150.579999998</v>
      </c>
      <c r="P10" s="6">
        <v>0</v>
      </c>
      <c r="Q10" s="6">
        <f>+R10</f>
        <v>0</v>
      </c>
      <c r="R10" s="6">
        <v>0</v>
      </c>
      <c r="S10" s="6">
        <v>0</v>
      </c>
      <c r="T10" s="6">
        <v>0</v>
      </c>
      <c r="U10" s="6">
        <v>0</v>
      </c>
    </row>
    <row r="11" spans="1:24" ht="15.75" customHeight="1" x14ac:dyDescent="0.2">
      <c r="A11">
        <v>14</v>
      </c>
      <c r="B11">
        <v>97</v>
      </c>
      <c r="C11">
        <v>1</v>
      </c>
      <c r="D11">
        <v>2018</v>
      </c>
      <c r="E11">
        <v>2</v>
      </c>
      <c r="F11">
        <v>33</v>
      </c>
      <c r="G11" t="s">
        <v>30</v>
      </c>
      <c r="H11">
        <v>5</v>
      </c>
      <c r="I11" s="2" t="s">
        <v>26</v>
      </c>
      <c r="K11" s="4"/>
      <c r="M11">
        <v>1</v>
      </c>
      <c r="N11">
        <v>261</v>
      </c>
      <c r="O11" s="5">
        <v>19500000</v>
      </c>
      <c r="P11" s="6">
        <v>19500000</v>
      </c>
      <c r="Q11" s="6">
        <f t="shared" ref="Q11:Q23" si="1">+R11</f>
        <v>19449876.02</v>
      </c>
      <c r="R11" s="6">
        <v>19449876.02</v>
      </c>
      <c r="S11" s="6">
        <v>19448672.969999999</v>
      </c>
      <c r="T11" s="6">
        <v>19448672.969999999</v>
      </c>
      <c r="U11" s="6">
        <v>19448672.969999999</v>
      </c>
    </row>
    <row r="12" spans="1:24" ht="15.75" customHeight="1" x14ac:dyDescent="0.2">
      <c r="A12">
        <v>14</v>
      </c>
      <c r="B12">
        <v>97</v>
      </c>
      <c r="C12">
        <v>1</v>
      </c>
      <c r="D12">
        <v>2018</v>
      </c>
      <c r="E12">
        <v>2</v>
      </c>
      <c r="F12">
        <v>33</v>
      </c>
      <c r="G12" t="s">
        <v>30</v>
      </c>
      <c r="H12">
        <v>5</v>
      </c>
      <c r="I12" s="2" t="s">
        <v>26</v>
      </c>
      <c r="K12" s="4"/>
      <c r="M12">
        <v>1</v>
      </c>
      <c r="N12">
        <v>311</v>
      </c>
      <c r="O12" s="5">
        <v>74852190</v>
      </c>
      <c r="P12" s="6">
        <v>103788737.01000001</v>
      </c>
      <c r="Q12" s="6">
        <f t="shared" si="1"/>
        <v>103788737</v>
      </c>
      <c r="R12" s="6">
        <v>103788737</v>
      </c>
      <c r="S12" s="6">
        <v>101028908.25999999</v>
      </c>
      <c r="T12" s="6">
        <v>99533757.909999996</v>
      </c>
      <c r="U12" s="6">
        <v>99527033.810000002</v>
      </c>
    </row>
    <row r="13" spans="1:24" ht="15.75" customHeight="1" x14ac:dyDescent="0.2">
      <c r="A13">
        <v>14</v>
      </c>
      <c r="B13">
        <v>97</v>
      </c>
      <c r="C13">
        <v>1</v>
      </c>
      <c r="D13">
        <v>2018</v>
      </c>
      <c r="E13">
        <v>2</v>
      </c>
      <c r="F13">
        <v>33</v>
      </c>
      <c r="G13" t="s">
        <v>30</v>
      </c>
      <c r="H13">
        <v>5</v>
      </c>
      <c r="I13" s="2" t="s">
        <v>26</v>
      </c>
      <c r="K13" s="4"/>
      <c r="M13">
        <v>1</v>
      </c>
      <c r="N13">
        <v>323</v>
      </c>
      <c r="O13" s="5">
        <v>7885000</v>
      </c>
      <c r="P13" s="6">
        <v>7885000</v>
      </c>
      <c r="Q13" s="6">
        <f t="shared" si="1"/>
        <v>7885000</v>
      </c>
      <c r="R13" s="6">
        <v>7885000</v>
      </c>
      <c r="S13" s="6">
        <v>7885000</v>
      </c>
      <c r="T13" s="6">
        <v>7885000</v>
      </c>
      <c r="U13" s="6">
        <v>7885000</v>
      </c>
    </row>
    <row r="14" spans="1:24" ht="15.75" customHeight="1" x14ac:dyDescent="0.2">
      <c r="A14">
        <v>14</v>
      </c>
      <c r="B14">
        <v>97</v>
      </c>
      <c r="C14">
        <v>1</v>
      </c>
      <c r="D14">
        <v>2018</v>
      </c>
      <c r="E14">
        <v>2</v>
      </c>
      <c r="F14">
        <v>33</v>
      </c>
      <c r="G14" t="s">
        <v>30</v>
      </c>
      <c r="H14">
        <v>5</v>
      </c>
      <c r="I14" s="2" t="s">
        <v>26</v>
      </c>
      <c r="K14" s="4"/>
      <c r="M14">
        <v>1</v>
      </c>
      <c r="N14">
        <v>326</v>
      </c>
      <c r="O14" s="5">
        <v>5615000</v>
      </c>
      <c r="P14" s="6">
        <v>0</v>
      </c>
      <c r="Q14" s="6">
        <f t="shared" si="1"/>
        <v>0</v>
      </c>
      <c r="R14" s="6">
        <v>0</v>
      </c>
      <c r="S14" s="6">
        <v>0</v>
      </c>
      <c r="T14" s="6">
        <v>0</v>
      </c>
      <c r="U14" s="6">
        <v>0</v>
      </c>
    </row>
    <row r="15" spans="1:24" ht="15.75" customHeight="1" x14ac:dyDescent="0.2">
      <c r="A15">
        <v>14</v>
      </c>
      <c r="B15">
        <v>97</v>
      </c>
      <c r="C15">
        <v>1</v>
      </c>
      <c r="D15">
        <v>2018</v>
      </c>
      <c r="E15">
        <v>2</v>
      </c>
      <c r="F15">
        <v>33</v>
      </c>
      <c r="G15" t="s">
        <v>30</v>
      </c>
      <c r="H15">
        <v>5</v>
      </c>
      <c r="I15" s="2" t="s">
        <v>26</v>
      </c>
      <c r="K15" s="4"/>
      <c r="M15">
        <v>1</v>
      </c>
      <c r="N15">
        <v>339</v>
      </c>
      <c r="O15" s="5">
        <v>0</v>
      </c>
      <c r="P15" s="6">
        <v>5615000</v>
      </c>
      <c r="Q15" s="6">
        <f t="shared" si="1"/>
        <v>5615000</v>
      </c>
      <c r="R15" s="6">
        <v>5615000</v>
      </c>
      <c r="S15" s="6">
        <v>5316452.92</v>
      </c>
      <c r="T15" s="6">
        <v>5316452.92</v>
      </c>
      <c r="U15" s="6">
        <v>5316452.92</v>
      </c>
    </row>
    <row r="16" spans="1:24" ht="15.75" customHeight="1" x14ac:dyDescent="0.2">
      <c r="A16">
        <v>14</v>
      </c>
      <c r="B16">
        <v>97</v>
      </c>
      <c r="C16">
        <v>1</v>
      </c>
      <c r="D16">
        <v>2018</v>
      </c>
      <c r="E16">
        <v>2</v>
      </c>
      <c r="F16">
        <v>33</v>
      </c>
      <c r="G16" t="s">
        <v>30</v>
      </c>
      <c r="H16">
        <v>5</v>
      </c>
      <c r="I16" s="2" t="s">
        <v>26</v>
      </c>
      <c r="K16" s="4"/>
      <c r="M16">
        <v>1</v>
      </c>
      <c r="N16">
        <v>342</v>
      </c>
      <c r="O16" s="5">
        <v>37200000</v>
      </c>
      <c r="P16" s="6">
        <v>0</v>
      </c>
      <c r="Q16" s="6">
        <f t="shared" si="1"/>
        <v>0</v>
      </c>
      <c r="R16" s="6">
        <v>0</v>
      </c>
      <c r="S16" s="6">
        <v>0</v>
      </c>
      <c r="T16" s="6">
        <v>0</v>
      </c>
      <c r="U16" s="6">
        <v>0</v>
      </c>
    </row>
    <row r="17" spans="1:24" ht="15.75" customHeight="1" x14ac:dyDescent="0.2">
      <c r="A17">
        <v>14</v>
      </c>
      <c r="B17">
        <v>97</v>
      </c>
      <c r="C17">
        <v>1</v>
      </c>
      <c r="D17">
        <v>2018</v>
      </c>
      <c r="E17">
        <v>2</v>
      </c>
      <c r="F17">
        <v>33</v>
      </c>
      <c r="G17" t="s">
        <v>30</v>
      </c>
      <c r="H17">
        <v>5</v>
      </c>
      <c r="I17" s="2" t="s">
        <v>26</v>
      </c>
      <c r="K17" s="4"/>
      <c r="M17">
        <v>1</v>
      </c>
      <c r="N17">
        <v>351</v>
      </c>
      <c r="O17" s="5">
        <v>3000000</v>
      </c>
      <c r="P17" s="6">
        <v>0</v>
      </c>
      <c r="Q17" s="6">
        <f t="shared" si="1"/>
        <v>0</v>
      </c>
      <c r="R17" s="6">
        <v>0</v>
      </c>
      <c r="S17" s="6">
        <v>0</v>
      </c>
      <c r="T17" s="6">
        <v>0</v>
      </c>
      <c r="U17" s="6">
        <v>0</v>
      </c>
    </row>
    <row r="18" spans="1:24" ht="15.75" customHeight="1" x14ac:dyDescent="0.2">
      <c r="A18">
        <v>14</v>
      </c>
      <c r="B18">
        <v>97</v>
      </c>
      <c r="C18">
        <v>1</v>
      </c>
      <c r="D18">
        <v>2018</v>
      </c>
      <c r="E18">
        <v>2</v>
      </c>
      <c r="F18">
        <v>33</v>
      </c>
      <c r="G18" t="s">
        <v>30</v>
      </c>
      <c r="H18">
        <v>5</v>
      </c>
      <c r="I18" s="2" t="s">
        <v>26</v>
      </c>
      <c r="K18" s="4"/>
      <c r="M18">
        <v>1</v>
      </c>
      <c r="N18">
        <v>358</v>
      </c>
      <c r="O18" s="5">
        <v>67139346.030000001</v>
      </c>
      <c r="P18" s="6">
        <v>78483023.200000003</v>
      </c>
      <c r="Q18" s="6">
        <f t="shared" si="1"/>
        <v>78483023.200000003</v>
      </c>
      <c r="R18" s="6">
        <v>78483023.200000003</v>
      </c>
      <c r="S18" s="6">
        <v>78483023.200000003</v>
      </c>
      <c r="T18" s="6">
        <v>78483023.200000003</v>
      </c>
      <c r="U18" s="6">
        <v>78483023.200000003</v>
      </c>
    </row>
    <row r="19" spans="1:24" ht="15.75" customHeight="1" x14ac:dyDescent="0.2">
      <c r="A19">
        <v>14</v>
      </c>
      <c r="B19">
        <v>97</v>
      </c>
      <c r="C19">
        <v>1</v>
      </c>
      <c r="D19">
        <v>2018</v>
      </c>
      <c r="E19">
        <v>2</v>
      </c>
      <c r="F19">
        <v>33</v>
      </c>
      <c r="G19" t="s">
        <v>30</v>
      </c>
      <c r="H19">
        <v>5</v>
      </c>
      <c r="I19" s="2" t="s">
        <v>26</v>
      </c>
      <c r="K19" s="4"/>
      <c r="M19">
        <v>2</v>
      </c>
      <c r="N19">
        <v>612</v>
      </c>
      <c r="O19" s="5">
        <v>0</v>
      </c>
      <c r="P19" s="6">
        <v>15388801.190000001</v>
      </c>
      <c r="Q19" s="6">
        <f t="shared" si="1"/>
        <v>15388501.190000001</v>
      </c>
      <c r="R19" s="6">
        <v>15388501.190000001</v>
      </c>
      <c r="S19" s="6">
        <v>15237533.92</v>
      </c>
      <c r="T19" s="6">
        <v>15237533.92</v>
      </c>
      <c r="U19" s="6">
        <v>15237533.92</v>
      </c>
    </row>
    <row r="20" spans="1:24" ht="15.75" customHeight="1" x14ac:dyDescent="0.2">
      <c r="A20">
        <v>14</v>
      </c>
      <c r="B20">
        <v>97</v>
      </c>
      <c r="C20">
        <v>1</v>
      </c>
      <c r="D20">
        <v>2018</v>
      </c>
      <c r="E20">
        <v>2</v>
      </c>
      <c r="F20">
        <v>33</v>
      </c>
      <c r="G20" t="s">
        <v>30</v>
      </c>
      <c r="H20">
        <v>5</v>
      </c>
      <c r="I20" s="2" t="s">
        <v>26</v>
      </c>
      <c r="K20" s="4"/>
      <c r="M20">
        <v>2</v>
      </c>
      <c r="N20">
        <v>613</v>
      </c>
      <c r="O20" s="5">
        <v>0</v>
      </c>
      <c r="P20" s="6">
        <v>63146423.700000003</v>
      </c>
      <c r="Q20" s="6">
        <f t="shared" si="1"/>
        <v>63134800.950000003</v>
      </c>
      <c r="R20" s="6">
        <v>63134800.950000003</v>
      </c>
      <c r="S20" s="6">
        <v>45650838.349999994</v>
      </c>
      <c r="T20" s="6">
        <v>45650838.349999994</v>
      </c>
      <c r="U20" s="6">
        <v>45650838.349999994</v>
      </c>
    </row>
    <row r="21" spans="1:24" ht="15.75" customHeight="1" x14ac:dyDescent="0.2">
      <c r="A21">
        <v>14</v>
      </c>
      <c r="B21">
        <v>97</v>
      </c>
      <c r="C21">
        <v>1</v>
      </c>
      <c r="D21">
        <v>2018</v>
      </c>
      <c r="E21">
        <v>2</v>
      </c>
      <c r="F21">
        <v>33</v>
      </c>
      <c r="G21" t="s">
        <v>30</v>
      </c>
      <c r="H21">
        <v>5</v>
      </c>
      <c r="I21" s="2" t="s">
        <v>26</v>
      </c>
      <c r="K21" s="4"/>
      <c r="M21">
        <v>2</v>
      </c>
      <c r="N21">
        <v>615</v>
      </c>
      <c r="O21" s="5">
        <v>0</v>
      </c>
      <c r="P21" s="6">
        <v>13364860.9</v>
      </c>
      <c r="Q21" s="6">
        <f t="shared" si="1"/>
        <v>13364859.449999999</v>
      </c>
      <c r="R21" s="6">
        <v>13364859.449999999</v>
      </c>
      <c r="S21" s="6">
        <v>13139724.880000001</v>
      </c>
      <c r="T21" s="6">
        <v>13139724.880000001</v>
      </c>
      <c r="U21" s="6">
        <v>13139724.880000001</v>
      </c>
    </row>
    <row r="22" spans="1:24" ht="15.75" customHeight="1" x14ac:dyDescent="0.2">
      <c r="A22">
        <v>14</v>
      </c>
      <c r="B22">
        <v>97</v>
      </c>
      <c r="C22">
        <v>1</v>
      </c>
      <c r="D22">
        <v>2018</v>
      </c>
      <c r="E22">
        <v>2</v>
      </c>
      <c r="F22">
        <v>33</v>
      </c>
      <c r="G22" t="s">
        <v>30</v>
      </c>
      <c r="H22">
        <v>5</v>
      </c>
      <c r="I22" s="2" t="s">
        <v>26</v>
      </c>
      <c r="K22" s="4"/>
      <c r="M22">
        <v>1</v>
      </c>
      <c r="N22">
        <v>911</v>
      </c>
      <c r="O22" s="5">
        <v>15259000</v>
      </c>
      <c r="P22" s="6">
        <v>15259000</v>
      </c>
      <c r="Q22" s="6">
        <f t="shared" si="1"/>
        <v>15258746.449999999</v>
      </c>
      <c r="R22" s="6">
        <v>15258746.449999999</v>
      </c>
      <c r="S22" s="6">
        <v>15258746.449999999</v>
      </c>
      <c r="T22" s="6">
        <v>15258746.449999999</v>
      </c>
      <c r="U22" s="6">
        <v>15258746.449999999</v>
      </c>
    </row>
    <row r="23" spans="1:24" ht="15.75" customHeight="1" x14ac:dyDescent="0.2">
      <c r="A23">
        <v>14</v>
      </c>
      <c r="B23">
        <v>97</v>
      </c>
      <c r="C23">
        <v>1</v>
      </c>
      <c r="D23">
        <v>2018</v>
      </c>
      <c r="E23">
        <v>2</v>
      </c>
      <c r="F23">
        <v>33</v>
      </c>
      <c r="G23" t="s">
        <v>30</v>
      </c>
      <c r="H23">
        <v>5</v>
      </c>
      <c r="I23" s="2" t="s">
        <v>26</v>
      </c>
      <c r="K23" s="4"/>
      <c r="M23">
        <v>1</v>
      </c>
      <c r="N23">
        <v>921</v>
      </c>
      <c r="O23" s="5">
        <v>15206000</v>
      </c>
      <c r="P23" s="6">
        <v>15206000</v>
      </c>
      <c r="Q23" s="6">
        <f t="shared" si="1"/>
        <v>15068904.390000001</v>
      </c>
      <c r="R23" s="6">
        <v>15068904.390000001</v>
      </c>
      <c r="S23" s="6">
        <v>15068904.390000001</v>
      </c>
      <c r="T23" s="6">
        <v>15068904.390000001</v>
      </c>
      <c r="U23" s="6">
        <v>15068904.390000001</v>
      </c>
    </row>
    <row r="24" spans="1:24" ht="15.75" customHeight="1" x14ac:dyDescent="0.2">
      <c r="A24">
        <v>14</v>
      </c>
      <c r="B24">
        <v>97</v>
      </c>
      <c r="C24">
        <v>2</v>
      </c>
      <c r="D24">
        <v>2018</v>
      </c>
      <c r="E24">
        <v>2</v>
      </c>
      <c r="F24">
        <v>4</v>
      </c>
      <c r="G24" t="s">
        <v>32</v>
      </c>
      <c r="H24">
        <v>7</v>
      </c>
      <c r="I24" s="2" t="s">
        <v>27</v>
      </c>
      <c r="J24" t="s">
        <v>34</v>
      </c>
      <c r="K24" s="4">
        <v>35336.400000000001</v>
      </c>
      <c r="O24" s="6"/>
      <c r="P24" s="6"/>
      <c r="Q24" s="6"/>
      <c r="R24" s="6"/>
      <c r="S24" s="6"/>
      <c r="T24" s="6"/>
      <c r="U24" s="6"/>
      <c r="X24" t="s">
        <v>35</v>
      </c>
    </row>
    <row r="25" spans="1:24" ht="15.75" customHeight="1" x14ac:dyDescent="0.2">
      <c r="A25">
        <v>14</v>
      </c>
      <c r="B25">
        <v>97</v>
      </c>
      <c r="C25">
        <v>2</v>
      </c>
      <c r="D25">
        <v>2018</v>
      </c>
      <c r="E25">
        <v>2</v>
      </c>
      <c r="F25">
        <v>4</v>
      </c>
      <c r="G25" t="s">
        <v>32</v>
      </c>
      <c r="H25">
        <v>7</v>
      </c>
      <c r="I25" s="2" t="s">
        <v>27</v>
      </c>
      <c r="K25" s="4"/>
      <c r="M25">
        <v>1</v>
      </c>
      <c r="N25">
        <v>211</v>
      </c>
      <c r="O25" s="6">
        <v>0</v>
      </c>
      <c r="P25" s="6">
        <v>10000</v>
      </c>
      <c r="Q25" s="6">
        <f>+P25</f>
        <v>10000</v>
      </c>
      <c r="R25" s="6">
        <v>10000</v>
      </c>
      <c r="S25" s="6">
        <v>10000</v>
      </c>
      <c r="T25" s="6">
        <v>10000</v>
      </c>
      <c r="U25" s="6">
        <v>10000</v>
      </c>
    </row>
    <row r="26" spans="1:24" ht="15.75" customHeight="1" x14ac:dyDescent="0.2">
      <c r="A26">
        <v>14</v>
      </c>
      <c r="B26">
        <v>97</v>
      </c>
      <c r="C26">
        <v>2</v>
      </c>
      <c r="D26">
        <v>2018</v>
      </c>
      <c r="E26">
        <v>2</v>
      </c>
      <c r="F26">
        <v>4</v>
      </c>
      <c r="G26" t="s">
        <v>32</v>
      </c>
      <c r="H26">
        <v>7</v>
      </c>
      <c r="I26" s="2" t="s">
        <v>27</v>
      </c>
      <c r="K26" s="4"/>
      <c r="M26">
        <v>1</v>
      </c>
      <c r="N26">
        <v>212</v>
      </c>
      <c r="O26" s="6">
        <v>0</v>
      </c>
      <c r="P26" s="6">
        <v>18000</v>
      </c>
      <c r="Q26" s="6">
        <f t="shared" ref="Q26:Q36" si="2">+P26</f>
        <v>18000</v>
      </c>
      <c r="R26" s="6">
        <v>18000</v>
      </c>
      <c r="S26" s="6">
        <v>17999.95</v>
      </c>
      <c r="T26" s="6">
        <v>17999.95</v>
      </c>
      <c r="U26" s="6">
        <v>17999.95</v>
      </c>
    </row>
    <row r="27" spans="1:24" ht="15.75" customHeight="1" x14ac:dyDescent="0.2">
      <c r="A27">
        <v>14</v>
      </c>
      <c r="B27">
        <v>97</v>
      </c>
      <c r="C27">
        <v>2</v>
      </c>
      <c r="D27">
        <v>2018</v>
      </c>
      <c r="E27">
        <v>2</v>
      </c>
      <c r="F27">
        <v>4</v>
      </c>
      <c r="G27" t="s">
        <v>32</v>
      </c>
      <c r="H27">
        <v>7</v>
      </c>
      <c r="I27" s="2" t="s">
        <v>27</v>
      </c>
      <c r="K27" s="4"/>
      <c r="M27">
        <v>1</v>
      </c>
      <c r="N27">
        <v>271</v>
      </c>
      <c r="O27" s="6">
        <v>0</v>
      </c>
      <c r="P27" s="6">
        <v>7800730</v>
      </c>
      <c r="Q27" s="6">
        <f t="shared" si="2"/>
        <v>7800730</v>
      </c>
      <c r="R27" s="6">
        <v>7790433.5599999996</v>
      </c>
      <c r="S27" s="6">
        <v>7790433.5599999996</v>
      </c>
      <c r="T27" s="6">
        <v>7790433.5599999996</v>
      </c>
      <c r="U27" s="6">
        <v>7790433.5599999996</v>
      </c>
    </row>
    <row r="28" spans="1:24" ht="15.75" customHeight="1" x14ac:dyDescent="0.2">
      <c r="A28">
        <v>14</v>
      </c>
      <c r="B28">
        <v>97</v>
      </c>
      <c r="C28">
        <v>2</v>
      </c>
      <c r="D28">
        <v>2018</v>
      </c>
      <c r="E28">
        <v>2</v>
      </c>
      <c r="F28">
        <v>4</v>
      </c>
      <c r="G28" t="s">
        <v>32</v>
      </c>
      <c r="H28">
        <v>7</v>
      </c>
      <c r="I28" s="2" t="s">
        <v>27</v>
      </c>
      <c r="K28" s="4"/>
      <c r="M28">
        <v>1</v>
      </c>
      <c r="N28">
        <v>283</v>
      </c>
      <c r="O28" s="6">
        <v>0</v>
      </c>
      <c r="P28" s="6">
        <v>840000</v>
      </c>
      <c r="Q28" s="6">
        <f t="shared" si="2"/>
        <v>840000</v>
      </c>
      <c r="R28" s="6">
        <v>834504</v>
      </c>
      <c r="S28" s="6">
        <v>834504</v>
      </c>
      <c r="T28" s="6">
        <v>834504</v>
      </c>
      <c r="U28" s="6">
        <v>834504</v>
      </c>
    </row>
    <row r="29" spans="1:24" ht="15.75" customHeight="1" x14ac:dyDescent="0.2">
      <c r="A29">
        <v>14</v>
      </c>
      <c r="B29">
        <v>97</v>
      </c>
      <c r="C29">
        <v>2</v>
      </c>
      <c r="D29">
        <v>2018</v>
      </c>
      <c r="E29">
        <v>2</v>
      </c>
      <c r="F29">
        <v>4</v>
      </c>
      <c r="G29" t="s">
        <v>32</v>
      </c>
      <c r="H29">
        <v>7</v>
      </c>
      <c r="I29" s="2" t="s">
        <v>27</v>
      </c>
      <c r="K29" s="4"/>
      <c r="M29">
        <v>1</v>
      </c>
      <c r="N29">
        <v>334</v>
      </c>
      <c r="O29" s="6">
        <v>0</v>
      </c>
      <c r="P29" s="6">
        <v>788500</v>
      </c>
      <c r="Q29" s="6">
        <f t="shared" si="2"/>
        <v>788500</v>
      </c>
      <c r="R29" s="6">
        <v>788500</v>
      </c>
      <c r="S29" s="6">
        <v>783500</v>
      </c>
      <c r="T29" s="6">
        <v>783500</v>
      </c>
      <c r="U29" s="6">
        <v>783500</v>
      </c>
    </row>
    <row r="30" spans="1:24" ht="15.75" customHeight="1" x14ac:dyDescent="0.2">
      <c r="A30">
        <v>14</v>
      </c>
      <c r="B30">
        <v>97</v>
      </c>
      <c r="C30">
        <v>2</v>
      </c>
      <c r="D30">
        <v>2018</v>
      </c>
      <c r="E30">
        <v>2</v>
      </c>
      <c r="F30">
        <v>4</v>
      </c>
      <c r="G30" t="s">
        <v>32</v>
      </c>
      <c r="H30">
        <v>7</v>
      </c>
      <c r="I30" s="2" t="s">
        <v>27</v>
      </c>
      <c r="K30" s="4"/>
      <c r="M30">
        <v>1</v>
      </c>
      <c r="N30">
        <v>336</v>
      </c>
      <c r="O30" s="6">
        <v>0</v>
      </c>
      <c r="P30" s="6">
        <v>1520000</v>
      </c>
      <c r="Q30" s="6">
        <f t="shared" si="2"/>
        <v>1520000</v>
      </c>
      <c r="R30" s="6">
        <v>1519792.36</v>
      </c>
      <c r="S30" s="6">
        <v>1519792.24</v>
      </c>
      <c r="T30" s="6">
        <v>1519792.24</v>
      </c>
      <c r="U30" s="6">
        <v>1519792.24</v>
      </c>
    </row>
    <row r="31" spans="1:24" ht="15.75" customHeight="1" x14ac:dyDescent="0.2">
      <c r="A31">
        <v>14</v>
      </c>
      <c r="B31">
        <v>97</v>
      </c>
      <c r="C31">
        <v>2</v>
      </c>
      <c r="D31">
        <v>2018</v>
      </c>
      <c r="E31">
        <v>2</v>
      </c>
      <c r="F31">
        <v>4</v>
      </c>
      <c r="G31" t="s">
        <v>32</v>
      </c>
      <c r="H31">
        <v>7</v>
      </c>
      <c r="I31" s="2" t="s">
        <v>27</v>
      </c>
      <c r="K31" s="4"/>
      <c r="M31">
        <v>1</v>
      </c>
      <c r="N31">
        <v>339</v>
      </c>
      <c r="O31" s="6">
        <v>0</v>
      </c>
      <c r="P31" s="6">
        <v>3484340.1</v>
      </c>
      <c r="Q31" s="6">
        <f t="shared" si="2"/>
        <v>3484340.1</v>
      </c>
      <c r="R31" s="6">
        <v>3484340.1</v>
      </c>
      <c r="S31" s="6">
        <v>3484340.1</v>
      </c>
      <c r="T31" s="6">
        <v>3484340.1</v>
      </c>
      <c r="U31" s="6">
        <v>3484340.1</v>
      </c>
    </row>
    <row r="32" spans="1:24" ht="15.75" customHeight="1" x14ac:dyDescent="0.2">
      <c r="A32">
        <v>14</v>
      </c>
      <c r="B32">
        <v>97</v>
      </c>
      <c r="C32">
        <v>2</v>
      </c>
      <c r="D32">
        <v>2018</v>
      </c>
      <c r="E32">
        <v>2</v>
      </c>
      <c r="F32">
        <v>4</v>
      </c>
      <c r="G32" t="s">
        <v>32</v>
      </c>
      <c r="H32">
        <v>7</v>
      </c>
      <c r="I32" s="2" t="s">
        <v>27</v>
      </c>
      <c r="K32" s="4"/>
      <c r="M32">
        <v>1</v>
      </c>
      <c r="N32">
        <v>361</v>
      </c>
      <c r="O32" s="6">
        <v>0</v>
      </c>
      <c r="P32" s="6">
        <v>70000</v>
      </c>
      <c r="Q32" s="6">
        <f t="shared" si="2"/>
        <v>70000</v>
      </c>
      <c r="R32" s="6">
        <v>70000</v>
      </c>
      <c r="S32" s="6">
        <v>70000</v>
      </c>
      <c r="T32" s="6">
        <v>70000</v>
      </c>
      <c r="U32" s="6">
        <v>70000</v>
      </c>
    </row>
    <row r="33" spans="1:21" ht="15.75" customHeight="1" x14ac:dyDescent="0.2">
      <c r="A33">
        <v>14</v>
      </c>
      <c r="B33">
        <v>97</v>
      </c>
      <c r="C33">
        <v>2</v>
      </c>
      <c r="D33">
        <v>2018</v>
      </c>
      <c r="E33">
        <v>2</v>
      </c>
      <c r="F33">
        <v>4</v>
      </c>
      <c r="G33" t="s">
        <v>32</v>
      </c>
      <c r="H33">
        <v>7</v>
      </c>
      <c r="I33" s="2" t="s">
        <v>27</v>
      </c>
      <c r="K33" s="4"/>
      <c r="M33">
        <v>1</v>
      </c>
      <c r="N33">
        <v>442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 ht="15.75" customHeight="1" x14ac:dyDescent="0.2">
      <c r="A34">
        <v>14</v>
      </c>
      <c r="B34">
        <v>97</v>
      </c>
      <c r="C34">
        <v>2</v>
      </c>
      <c r="D34">
        <v>2018</v>
      </c>
      <c r="E34">
        <v>2</v>
      </c>
      <c r="F34">
        <v>4</v>
      </c>
      <c r="G34" t="s">
        <v>32</v>
      </c>
      <c r="H34">
        <v>7</v>
      </c>
      <c r="I34" s="2" t="s">
        <v>27</v>
      </c>
      <c r="K34" s="4"/>
      <c r="M34">
        <v>2</v>
      </c>
      <c r="N34">
        <v>515</v>
      </c>
      <c r="O34" s="6">
        <v>0</v>
      </c>
      <c r="P34" s="6">
        <v>349244.68</v>
      </c>
      <c r="Q34" s="6">
        <f t="shared" si="2"/>
        <v>349244.68</v>
      </c>
      <c r="R34" s="6">
        <v>349244.68</v>
      </c>
      <c r="S34" s="6">
        <v>349244.68</v>
      </c>
      <c r="T34" s="6">
        <v>349244.68</v>
      </c>
      <c r="U34" s="6">
        <v>349244.68</v>
      </c>
    </row>
    <row r="35" spans="1:21" ht="15.75" customHeight="1" x14ac:dyDescent="0.2">
      <c r="A35">
        <v>14</v>
      </c>
      <c r="B35">
        <v>97</v>
      </c>
      <c r="C35">
        <v>2</v>
      </c>
      <c r="D35">
        <v>2018</v>
      </c>
      <c r="E35">
        <v>2</v>
      </c>
      <c r="F35">
        <v>4</v>
      </c>
      <c r="G35" t="s">
        <v>32</v>
      </c>
      <c r="H35">
        <v>7</v>
      </c>
      <c r="I35" s="2" t="s">
        <v>27</v>
      </c>
      <c r="K35" s="4"/>
      <c r="M35">
        <v>2</v>
      </c>
      <c r="N35">
        <v>541</v>
      </c>
      <c r="O35" s="6">
        <v>0</v>
      </c>
      <c r="P35" s="6">
        <v>1527509.15</v>
      </c>
      <c r="Q35" s="6">
        <f t="shared" si="2"/>
        <v>1527509.15</v>
      </c>
      <c r="R35" s="6">
        <v>1526519</v>
      </c>
      <c r="S35" s="6">
        <v>1526519</v>
      </c>
      <c r="T35" s="6">
        <v>1526519</v>
      </c>
      <c r="U35" s="6">
        <v>893519</v>
      </c>
    </row>
    <row r="36" spans="1:21" ht="15.75" customHeight="1" x14ac:dyDescent="0.2">
      <c r="A36">
        <v>14</v>
      </c>
      <c r="B36">
        <v>97</v>
      </c>
      <c r="C36">
        <v>2</v>
      </c>
      <c r="D36">
        <v>2018</v>
      </c>
      <c r="E36">
        <v>2</v>
      </c>
      <c r="F36">
        <v>4</v>
      </c>
      <c r="G36" t="s">
        <v>32</v>
      </c>
      <c r="H36">
        <v>7</v>
      </c>
      <c r="I36" s="2" t="s">
        <v>27</v>
      </c>
      <c r="K36" s="4"/>
      <c r="M36">
        <v>2</v>
      </c>
      <c r="N36">
        <v>597</v>
      </c>
      <c r="O36" s="6">
        <v>0</v>
      </c>
      <c r="P36" s="6">
        <v>27500</v>
      </c>
      <c r="Q36" s="6">
        <f t="shared" si="2"/>
        <v>27500</v>
      </c>
      <c r="R36" s="6">
        <v>27499.97</v>
      </c>
      <c r="S36" s="6">
        <v>27499.97</v>
      </c>
      <c r="T36" s="6">
        <v>27499.97</v>
      </c>
      <c r="U36" s="6">
        <v>27499.97</v>
      </c>
    </row>
    <row r="37" spans="1:21" ht="15.75" customHeight="1" x14ac:dyDescent="0.2">
      <c r="A37">
        <v>14</v>
      </c>
      <c r="B37">
        <v>97</v>
      </c>
      <c r="C37">
        <v>1</v>
      </c>
      <c r="D37">
        <v>2018</v>
      </c>
      <c r="E37">
        <v>2</v>
      </c>
      <c r="F37" s="2">
        <v>23</v>
      </c>
      <c r="G37" s="2" t="s">
        <v>32</v>
      </c>
      <c r="H37" s="2">
        <v>22</v>
      </c>
      <c r="I37" s="2" t="s">
        <v>28</v>
      </c>
      <c r="J37" s="2" t="s">
        <v>31</v>
      </c>
      <c r="K37" s="3">
        <v>52901.26</v>
      </c>
      <c r="O37" s="6"/>
      <c r="P37" s="6"/>
      <c r="Q37" s="6"/>
      <c r="R37" s="6"/>
      <c r="S37" s="6"/>
      <c r="T37" s="6"/>
      <c r="U37" s="6"/>
    </row>
    <row r="38" spans="1:21" ht="15.75" customHeight="1" x14ac:dyDescent="0.2">
      <c r="A38">
        <v>14</v>
      </c>
      <c r="B38">
        <v>97</v>
      </c>
      <c r="C38">
        <v>2</v>
      </c>
      <c r="D38">
        <v>2018</v>
      </c>
      <c r="E38">
        <v>2</v>
      </c>
      <c r="F38" s="2">
        <v>23</v>
      </c>
      <c r="G38" s="2" t="s">
        <v>32</v>
      </c>
      <c r="H38" s="2">
        <v>22</v>
      </c>
      <c r="I38" s="2" t="s">
        <v>28</v>
      </c>
      <c r="J38" s="2"/>
      <c r="K38" s="3"/>
      <c r="M38">
        <v>2</v>
      </c>
      <c r="N38">
        <v>612</v>
      </c>
      <c r="O38" s="6">
        <v>0</v>
      </c>
      <c r="P38" s="6">
        <f>[1]Hoja1!$R$624</f>
        <v>19500000</v>
      </c>
      <c r="Q38" s="5">
        <v>19500000</v>
      </c>
      <c r="R38" s="5">
        <v>19499029.41</v>
      </c>
      <c r="S38" s="5">
        <v>19499029.41</v>
      </c>
      <c r="T38" s="5">
        <v>19499029.41</v>
      </c>
      <c r="U38" s="5">
        <v>10938824.16</v>
      </c>
    </row>
    <row r="39" spans="1:21" ht="15.75" customHeight="1" x14ac:dyDescent="0.2">
      <c r="A39">
        <v>14</v>
      </c>
      <c r="B39">
        <v>97</v>
      </c>
      <c r="C39">
        <v>1</v>
      </c>
      <c r="D39">
        <v>2018</v>
      </c>
      <c r="E39">
        <v>2</v>
      </c>
      <c r="F39" s="2">
        <v>23</v>
      </c>
      <c r="G39" s="2" t="s">
        <v>32</v>
      </c>
      <c r="H39" s="2">
        <v>128</v>
      </c>
      <c r="I39" s="2" t="s">
        <v>29</v>
      </c>
      <c r="J39" s="2" t="s">
        <v>31</v>
      </c>
      <c r="K39" s="3">
        <v>74331.899999999994</v>
      </c>
      <c r="O39" s="6"/>
      <c r="P39" s="6"/>
      <c r="Q39" s="6"/>
      <c r="R39" s="6"/>
      <c r="S39" s="6"/>
      <c r="T39" s="6"/>
      <c r="U39" s="6"/>
    </row>
    <row r="40" spans="1:21" ht="15.75" customHeight="1" x14ac:dyDescent="0.2">
      <c r="A40">
        <v>14</v>
      </c>
      <c r="B40">
        <v>97</v>
      </c>
      <c r="C40">
        <v>2</v>
      </c>
      <c r="D40">
        <v>2018</v>
      </c>
      <c r="E40">
        <v>2</v>
      </c>
      <c r="F40" s="2">
        <v>23</v>
      </c>
      <c r="G40" s="2" t="s">
        <v>32</v>
      </c>
      <c r="H40" s="2">
        <v>128</v>
      </c>
      <c r="I40" s="2" t="s">
        <v>29</v>
      </c>
      <c r="M40">
        <v>2</v>
      </c>
      <c r="N40">
        <v>615</v>
      </c>
      <c r="O40" s="6">
        <v>0</v>
      </c>
      <c r="P40" s="6">
        <v>54348665.870000005</v>
      </c>
      <c r="Q40" s="5">
        <v>53885147.939999998</v>
      </c>
      <c r="R40" s="5">
        <v>53870728.25999999</v>
      </c>
      <c r="S40" s="5">
        <v>53768100.619999997</v>
      </c>
      <c r="T40" s="5">
        <v>53768100.619999997</v>
      </c>
      <c r="U40">
        <v>42852026.979999997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carga 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VEGA NEUENSCHWANDER</dc:creator>
  <cp:lastModifiedBy>Usuario</cp:lastModifiedBy>
  <dcterms:created xsi:type="dcterms:W3CDTF">2019-01-10T18:05:32Z</dcterms:created>
  <dcterms:modified xsi:type="dcterms:W3CDTF">2019-01-11T17:20:55Z</dcterms:modified>
</cp:coreProperties>
</file>