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LAJO SEPTIEMBRE 2015\DIRECCIÓN DE LICITACIÓN Y NORMATIVIDAD\RAMO 33\2018\"/>
    </mc:Choice>
  </mc:AlternateContent>
  <bookViews>
    <workbookView xWindow="0" yWindow="0" windowWidth="20490" windowHeight="7650"/>
  </bookViews>
  <sheets>
    <sheet name="COPLADEMU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D15" i="2"/>
  <c r="D14" i="2"/>
  <c r="D13" i="2"/>
  <c r="D31" i="2" l="1"/>
  <c r="D38" i="2" s="1"/>
</calcChain>
</file>

<file path=xl/sharedStrings.xml><?xml version="1.0" encoding="utf-8"?>
<sst xmlns="http://schemas.openxmlformats.org/spreadsheetml/2006/main" count="56" uniqueCount="40">
  <si>
    <t>MUNICIPIO DE TLAJOMULCO DE ZÚÑIGA, JALISCO</t>
  </si>
  <si>
    <t>FUENTE DE FINANCIAMIENTO FEDERAL</t>
  </si>
  <si>
    <t>RAMO 33 2018</t>
  </si>
  <si>
    <t>NO.</t>
  </si>
  <si>
    <t xml:space="preserve">ACCIÓN </t>
  </si>
  <si>
    <t>LOCALIDAD</t>
  </si>
  <si>
    <t>INVERSIÓN AUTORIZADA 2018</t>
  </si>
  <si>
    <t>RECTIFICACIÓN Y CONFORMACIÓN DEL CAUCE DEL ARROYO SAN GILBERTO A BASE MAMPOSTEO DE PIEDRA BRASA, EN LA CABECERA MUNICIPAL, EN EL MUNICIPIO DE TLAJOMULCO DE ZÚÑIGA, JALISCO.</t>
  </si>
  <si>
    <t>CABECERA MUNICIPAL</t>
  </si>
  <si>
    <t>RECTIFICACIÓN Y CONFORMACIÓN DEL CAUCE DEL ARROYO DE LA NORIA A BASE MAMPOSTEO DE PIEDRA BRASA, EN LA CABECERA MUNICIPAL, EN EL MUNICIPIO DE TLAJOMULCO DE ZÚÑIGA, JALISCO.</t>
  </si>
  <si>
    <t>RECTIFICACIÓN Y CONFORMACIÓN DEL CAUCE DEL CANAL LA CAJILOTA A BASE MAMPOSTEO DE PIEDRA BRASA, EN LA CABECERA MUNICIPAL, EN EL MUNICIPIO DE TLAJOMULCO DE ZÚÑIGA, JAL.</t>
  </si>
  <si>
    <t>CONSTRUCCIÓN DE LA RED DE AGUA POTABLE PARA LAS 7 COLONIAS EN EL ZAPOTE DEL VALLE SEGUNDA ETAPA, MUNICIPIO DE TLAJOMULCO DE ZÚÑIGA, JALISCO.</t>
  </si>
  <si>
    <t>EL ZAPOTE DEL VALLE</t>
  </si>
  <si>
    <t>CONFORMACIÓN DE CANAL PLUVIAL Y OBRAS COMPLEMENTARIAS EN LA CALLE VALLARTA, EN LA LOCALIDAD DE SAN AGUSTÍN, MUNICIPIO DE TLAJOMULCO DE ZÚÑIGA, JALISCO.</t>
  </si>
  <si>
    <t>SAN AGUSTÍN</t>
  </si>
  <si>
    <t>CONSTRUCCIÓN DE LÍNEA DE AGUA POTABLE EN LA COLONIA LA CAÑADA, EN LA CABECERA MUNICIPAL, EN EL MUNICIPIO DE TLAJOMULCO DE ZÚÑIGA, JALISCO.</t>
  </si>
  <si>
    <t>PAVIMENTACIÓN CON CONCRETO HIDRÁULICO DE LA CALLE GLADIOLA (PRIMER ETAPA), EN LA LOCALIDAD DE TULIPANES, MUNICIPIO DE TLAJOMULCO DE ZÚÑIGA, JALISCO.</t>
  </si>
  <si>
    <t>TULIPANES</t>
  </si>
  <si>
    <t>CONSTRUCCIÓN DE LINEA DE AGUA POTABLE DE LA CALLE GLADIOLA (PRIMER ETAPA), EN LA  LOCALIDAD DE TULIPANES, MUNICIPIO DE TLAJOMULCO DE ZÚÑIGA, JALISCO.</t>
  </si>
  <si>
    <t>CONSTRUCCIÓN DE LINEA DE DRENAJE SANITARIO DE LA CALLE GLADIOLA (PRIMER ETAPA), EN LA  LOCALIDAD DE TULIPANES, MUNICIPIO DE TLAJOMULCO DE ZÚÑIGA, JALISCO.</t>
  </si>
  <si>
    <t xml:space="preserve">CONSTRUCCIÓN DE PUENTE ALCANTARILLA SOBRE LA CALLE SAN JAVIER, EN LA COLONIA SAN JOSÉ DEL VALLE, EN EL MUNICIPIO DE TLAJOMULCO DE ZÚÑIGA, JALISCO.  </t>
  </si>
  <si>
    <t>SAN JOSE DEL VALLE</t>
  </si>
  <si>
    <t xml:space="preserve">REHABILITACIÓN DE CANAL PLUVIAL EN LA CALLE PROLONGACIÓN ESCOBEDO, INCLUYE: AMPLIACIÓN, RECTIFICACIÓN DE CAUCE, RECUBRIMIENTO Y PROTECCIONES, EN LA CABECERA MUNICIPAL,  EN EL MUNICIPIO DE TLAJOMULCO DE ZÚÑIGA, JALISCO. </t>
  </si>
  <si>
    <t>TOTAL</t>
  </si>
  <si>
    <t>CONSTRUCCIÓN DE DRENAJE SANITARIO Y OBRAS COMPLEMENTARIAS EN LA CALLE PEDRO LOZA EN LA LOCALIDAD DE SAN LUCAS EVANGELISTA, MUNICIPIO DE TLAJOMULCO DE ZÚÑIGA, JALISCO.</t>
  </si>
  <si>
    <t>SAN LUCAS EVANGELISTA</t>
  </si>
  <si>
    <t>CONSTRUCCIÓN DE LÍNEA DE AGUA POTABLE Y OBRAS COMPLEMENTARIA EN LA CALLE PEDRO LOZA EN LA LOCALIDAD DE SAN LUCAS EVANGELISTA, MUNICIPIO DE TLAJOMULCO DE ZÚÑIGA, JALISCO.</t>
  </si>
  <si>
    <t>CONSTRUCCIÓN DE DRENAJE SANITARIO Y OBRAS COMPLEMENTARIA EN LA CALLE JESÚS GARCÍA EN LA LOCALIDAD DE SAN LUCAS EVANGELISTA, MUNICIPIO DE TLAJOMULCO DE ZÚÑIGA, JALISCO.</t>
  </si>
  <si>
    <t>CONSTRUCCIÓN DE LÍNEA DE AGUA POTABLE Y OBRAS COMPLEMENTARIA EN LA CALLE JESÚS GÁRCIA EN LA LOCALIDAD DE SAN LUCAS EVANGELISTA, MUNICIPIO DE TLAJOMULCO DE ZÚÑIGA, JALISCO.</t>
  </si>
  <si>
    <t>CONSTRUCCIÓN DE DRENAJE SANITARIO Y OBRAS COMPLEMENTARIA EN LA CALLE LÓPEZ MATEOS EN LA LOCALIDAD DE SAN LUCAS EVANGELISTA, MUNICIPIO DE TLAJOMULCO DE ZÚÑIGA, JALISCO.</t>
  </si>
  <si>
    <t>CONSTRUCCIÓN DE LÍNEA DE AGUA POTABLE Y OBRAS COMPLEMENTARIA EN LA CALLE  LÓPEZ MATEOS EN LA LOCALIDAD DE SAN LUCAS EVANGELISTA, MUNICIPIO DE TLAJOMULCO DE ZÚÑIGA, JALISCO.</t>
  </si>
  <si>
    <t>CONSTRUCCIÓN DE DRENAJE SANITARIO Y OBRAS COMPLEMENTARIA EN LA CALLE GUADALUPE VICTORIA EN LA LOCALIDAD DE SAN SEBASTIAN, MUNICIPIO DE TLAJOMULCO DE ZÚÑIGA, JALISCO.</t>
  </si>
  <si>
    <t>SAN SEBASTIAN</t>
  </si>
  <si>
    <t>CONSTRUCCIÓN DE LÍNEA DE AGUA POTABLE Y OBRAS COMPLEMENTARIA EN LA CALLE  GUADALUPE VICTORIA EN LA LOCALIDAD DE SAN SEBASTÍAN, MUNICIPIO DE TLAJOMULCO DE ZÚÑIGA, JALISCO.</t>
  </si>
  <si>
    <t>CONSTRUCCIÓN DE VIALIDAD CON CONCRETO HIDRÁULICO EN LA CALLE  GUADALUPE VICTORIA EN LA LOCALIDAD DE SAN SEBASTÍAN, MUNICIPIO DE TLAJOMULCO DE ZÚÑIGA, JALISCO.</t>
  </si>
  <si>
    <t>CONSTRUCCIÓN DE DRENAJE SANITARIO Y OBRAS COMPLEMENTARIA EN LA CALLE SAN GABRIEL EN LA LOCALIDAD DE SANTA CRUZ DEL BALLE, MUNICIPIO DE TLAJOMULCO DE ZÚÑIGA, JALISCO.</t>
  </si>
  <si>
    <t>SANTA CRUZ DEL VALLE</t>
  </si>
  <si>
    <t>CONSTRUCCIÓN DE RED DE AGUA POTABLE Y OBRAS COMPLEMENTARIA EN LA CALLE SAN GABRIEL EN LA LOCALIDAD DE SANTA CRUZ DEL BALLE, MUNICIPIO DE TLAJOMULCO DE ZÚÑIGA, JALISCO.</t>
  </si>
  <si>
    <t>CONSTRUCCIÓN DE DRENAJE SANITARIO Y OBRAS COMPLEMENTARIA EN LA CALLE RÁMOS MILLÁN EN LA LOCALIDAD DE SANTA CRUZ DEL BALLE, MUNICIPIO DE TLAJOMULCO DE ZÚÑIGA, JALISCO.</t>
  </si>
  <si>
    <t>CONSTRUCCIÓN DE RED DE AGUA POTABLE Y OBRAS COMPLEMENTARIA EN LA CALLE RÁMOS MILLÁN EN LA LOCALIDAD DE SANTA CRUZ DEL BALLE, MUNICIPIO DE TLAJOMULCO DE ZÚÑIGA,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</si>
</sst>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 wrapText="1"/>
    </xf>
    <xf numFmtId="44" fontId="3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justify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44" fontId="1" fillId="0" borderId="0" xfId="1" applyFont="1" applyAlignment="1">
      <alignment vertical="center"/>
    </xf>
    <xf numFmtId="44" fontId="1" fillId="0" borderId="8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/>
    </xf>
    <xf numFmtId="164" fontId="2" fillId="2" borderId="14" xfId="2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44" fontId="2" fillId="2" borderId="15" xfId="1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/>
    </xf>
    <xf numFmtId="44" fontId="1" fillId="0" borderId="8" xfId="1" applyFont="1" applyFill="1" applyBorder="1" applyAlignment="1">
      <alignment horizontal="center" vertical="center"/>
    </xf>
    <xf numFmtId="44" fontId="1" fillId="0" borderId="8" xfId="1" applyFont="1" applyFill="1" applyBorder="1" applyAlignment="1">
      <alignment vertical="center"/>
    </xf>
    <xf numFmtId="44" fontId="1" fillId="0" borderId="11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/>
    </xf>
    <xf numFmtId="44" fontId="3" fillId="0" borderId="13" xfId="1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4" fontId="1" fillId="0" borderId="5" xfId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">
    <cellStyle name="Millares 3" xfId="2"/>
    <cellStyle name="Moneda" xfId="1" builtinId="4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133351</xdr:rowOff>
    </xdr:from>
    <xdr:to>
      <xdr:col>1</xdr:col>
      <xdr:colOff>1194954</xdr:colOff>
      <xdr:row>3</xdr:row>
      <xdr:rowOff>88947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20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8556" b="21651"/>
        <a:stretch>
          <a:fillRect/>
        </a:stretch>
      </xdr:blipFill>
      <xdr:spPr bwMode="auto">
        <a:xfrm>
          <a:off x="47625" y="133351"/>
          <a:ext cx="1699779" cy="622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zoomScale="85" zoomScaleNormal="85" workbookViewId="0">
      <selection activeCell="B9" sqref="B9"/>
    </sheetView>
  </sheetViews>
  <sheetFormatPr baseColWidth="10" defaultColWidth="11.42578125" defaultRowHeight="15" x14ac:dyDescent="0.25"/>
  <cols>
    <col min="1" max="1" width="8.28515625" style="1" customWidth="1"/>
    <col min="2" max="2" width="99.7109375" style="10" customWidth="1"/>
    <col min="3" max="3" width="18.140625" style="2" customWidth="1"/>
    <col min="4" max="4" width="19.7109375" style="11" customWidth="1"/>
    <col min="5" max="16384" width="11.42578125" style="2"/>
  </cols>
  <sheetData>
    <row r="1" spans="1:4" ht="18.75" x14ac:dyDescent="0.25">
      <c r="A1" s="14" t="s">
        <v>0</v>
      </c>
      <c r="B1" s="14"/>
      <c r="C1" s="14"/>
      <c r="D1" s="14"/>
    </row>
    <row r="2" spans="1:4" ht="18.75" x14ac:dyDescent="0.25">
      <c r="A2" s="14" t="s">
        <v>1</v>
      </c>
      <c r="B2" s="14"/>
      <c r="C2" s="14"/>
      <c r="D2" s="14"/>
    </row>
    <row r="3" spans="1:4" ht="18.75" x14ac:dyDescent="0.25">
      <c r="A3" s="14" t="s">
        <v>2</v>
      </c>
      <c r="B3" s="14"/>
      <c r="C3" s="14"/>
      <c r="D3" s="14"/>
    </row>
    <row r="4" spans="1:4" ht="19.5" thickBot="1" x14ac:dyDescent="0.3">
      <c r="A4" s="13"/>
      <c r="B4" s="3"/>
      <c r="C4" s="13"/>
      <c r="D4" s="4"/>
    </row>
    <row r="5" spans="1:4" s="1" customFormat="1" ht="29.25" customHeight="1" x14ac:dyDescent="0.25">
      <c r="A5" s="15" t="s">
        <v>3</v>
      </c>
      <c r="B5" s="16" t="s">
        <v>4</v>
      </c>
      <c r="C5" s="17" t="s">
        <v>5</v>
      </c>
      <c r="D5" s="18" t="s">
        <v>6</v>
      </c>
    </row>
    <row r="6" spans="1:4" s="1" customFormat="1" ht="15.75" thickBot="1" x14ac:dyDescent="0.3">
      <c r="A6" s="20"/>
      <c r="B6" s="21"/>
      <c r="C6" s="22"/>
      <c r="D6" s="23"/>
    </row>
    <row r="7" spans="1:4" ht="30" x14ac:dyDescent="0.25">
      <c r="A7" s="33">
        <v>1</v>
      </c>
      <c r="B7" s="7" t="s">
        <v>7</v>
      </c>
      <c r="C7" s="9" t="s">
        <v>8</v>
      </c>
      <c r="D7" s="34">
        <v>4000000</v>
      </c>
    </row>
    <row r="8" spans="1:4" ht="30" x14ac:dyDescent="0.25">
      <c r="A8" s="35">
        <v>2</v>
      </c>
      <c r="B8" s="8" t="s">
        <v>9</v>
      </c>
      <c r="C8" s="24" t="s">
        <v>8</v>
      </c>
      <c r="D8" s="27">
        <v>4000000</v>
      </c>
    </row>
    <row r="9" spans="1:4" ht="30" x14ac:dyDescent="0.25">
      <c r="A9" s="35">
        <v>3</v>
      </c>
      <c r="B9" s="8" t="s">
        <v>10</v>
      </c>
      <c r="C9" s="24" t="s">
        <v>8</v>
      </c>
      <c r="D9" s="27">
        <v>4000000</v>
      </c>
    </row>
    <row r="10" spans="1:4" ht="30" x14ac:dyDescent="0.25">
      <c r="A10" s="35">
        <v>4</v>
      </c>
      <c r="B10" s="8" t="s">
        <v>11</v>
      </c>
      <c r="C10" s="24" t="s">
        <v>12</v>
      </c>
      <c r="D10" s="26">
        <v>3000000</v>
      </c>
    </row>
    <row r="11" spans="1:4" s="6" customFormat="1" ht="30" x14ac:dyDescent="0.25">
      <c r="A11" s="35">
        <v>5</v>
      </c>
      <c r="B11" s="8" t="s">
        <v>13</v>
      </c>
      <c r="C11" s="24" t="s">
        <v>14</v>
      </c>
      <c r="D11" s="26">
        <v>3200000</v>
      </c>
    </row>
    <row r="12" spans="1:4" ht="30" x14ac:dyDescent="0.25">
      <c r="A12" s="35">
        <v>6</v>
      </c>
      <c r="B12" s="8" t="s">
        <v>15</v>
      </c>
      <c r="C12" s="24" t="s">
        <v>8</v>
      </c>
      <c r="D12" s="12">
        <v>3000000</v>
      </c>
    </row>
    <row r="13" spans="1:4" ht="36" customHeight="1" x14ac:dyDescent="0.25">
      <c r="A13" s="35">
        <v>7</v>
      </c>
      <c r="B13" s="8" t="s">
        <v>16</v>
      </c>
      <c r="C13" s="24" t="s">
        <v>17</v>
      </c>
      <c r="D13" s="12">
        <f>5000000*0.6</f>
        <v>3000000</v>
      </c>
    </row>
    <row r="14" spans="1:4" ht="30" x14ac:dyDescent="0.25">
      <c r="A14" s="35">
        <v>8</v>
      </c>
      <c r="B14" s="8" t="s">
        <v>18</v>
      </c>
      <c r="C14" s="24" t="s">
        <v>17</v>
      </c>
      <c r="D14" s="12">
        <f>5000000*0.15</f>
        <v>750000</v>
      </c>
    </row>
    <row r="15" spans="1:4" ht="30" x14ac:dyDescent="0.25">
      <c r="A15" s="35">
        <v>9</v>
      </c>
      <c r="B15" s="8" t="s">
        <v>19</v>
      </c>
      <c r="C15" s="24" t="s">
        <v>17</v>
      </c>
      <c r="D15" s="12">
        <f>5000000*0.25</f>
        <v>1250000</v>
      </c>
    </row>
    <row r="16" spans="1:4" ht="30" x14ac:dyDescent="0.25">
      <c r="A16" s="35">
        <v>10</v>
      </c>
      <c r="B16" s="8" t="s">
        <v>20</v>
      </c>
      <c r="C16" s="24" t="s">
        <v>21</v>
      </c>
      <c r="D16" s="12">
        <v>1500000</v>
      </c>
    </row>
    <row r="17" spans="1:4" s="1" customFormat="1" ht="45" x14ac:dyDescent="0.25">
      <c r="A17" s="35">
        <v>11</v>
      </c>
      <c r="B17" s="8" t="s">
        <v>22</v>
      </c>
      <c r="C17" s="24" t="s">
        <v>8</v>
      </c>
      <c r="D17" s="27">
        <v>3550000</v>
      </c>
    </row>
    <row r="18" spans="1:4" s="5" customFormat="1" ht="30" x14ac:dyDescent="0.25">
      <c r="A18" s="35">
        <v>12</v>
      </c>
      <c r="B18" s="25" t="s">
        <v>24</v>
      </c>
      <c r="C18" s="36" t="s">
        <v>25</v>
      </c>
      <c r="D18" s="27">
        <v>552000</v>
      </c>
    </row>
    <row r="19" spans="1:4" s="5" customFormat="1" ht="30" x14ac:dyDescent="0.25">
      <c r="A19" s="35">
        <v>13</v>
      </c>
      <c r="B19" s="25" t="s">
        <v>26</v>
      </c>
      <c r="C19" s="36" t="s">
        <v>25</v>
      </c>
      <c r="D19" s="27">
        <v>253000</v>
      </c>
    </row>
    <row r="20" spans="1:4" s="5" customFormat="1" ht="30" x14ac:dyDescent="0.25">
      <c r="A20" s="35">
        <v>14</v>
      </c>
      <c r="B20" s="25" t="s">
        <v>27</v>
      </c>
      <c r="C20" s="36" t="s">
        <v>25</v>
      </c>
      <c r="D20" s="27">
        <v>246250</v>
      </c>
    </row>
    <row r="21" spans="1:4" s="5" customFormat="1" ht="30" x14ac:dyDescent="0.25">
      <c r="A21" s="35">
        <v>15</v>
      </c>
      <c r="B21" s="25" t="s">
        <v>28</v>
      </c>
      <c r="C21" s="36" t="s">
        <v>25</v>
      </c>
      <c r="D21" s="27">
        <v>118200</v>
      </c>
    </row>
    <row r="22" spans="1:4" s="5" customFormat="1" ht="30" x14ac:dyDescent="0.25">
      <c r="A22" s="35">
        <v>16</v>
      </c>
      <c r="B22" s="25" t="s">
        <v>29</v>
      </c>
      <c r="C22" s="36" t="s">
        <v>25</v>
      </c>
      <c r="D22" s="27">
        <v>247325.00000000003</v>
      </c>
    </row>
    <row r="23" spans="1:4" s="5" customFormat="1" ht="30" x14ac:dyDescent="0.25">
      <c r="A23" s="35">
        <v>17</v>
      </c>
      <c r="B23" s="25" t="s">
        <v>30</v>
      </c>
      <c r="C23" s="36" t="s">
        <v>25</v>
      </c>
      <c r="D23" s="27">
        <v>118716.00000000001</v>
      </c>
    </row>
    <row r="24" spans="1:4" s="5" customFormat="1" ht="30" x14ac:dyDescent="0.25">
      <c r="A24" s="35">
        <v>18</v>
      </c>
      <c r="B24" s="25" t="s">
        <v>31</v>
      </c>
      <c r="C24" s="36" t="s">
        <v>32</v>
      </c>
      <c r="D24" s="27">
        <v>1393750</v>
      </c>
    </row>
    <row r="25" spans="1:4" s="5" customFormat="1" ht="30" x14ac:dyDescent="0.25">
      <c r="A25" s="35">
        <v>19</v>
      </c>
      <c r="B25" s="25" t="s">
        <v>33</v>
      </c>
      <c r="C25" s="36" t="s">
        <v>32</v>
      </c>
      <c r="D25" s="27">
        <v>669000</v>
      </c>
    </row>
    <row r="26" spans="1:4" s="5" customFormat="1" ht="30" x14ac:dyDescent="0.25">
      <c r="A26" s="35">
        <v>20</v>
      </c>
      <c r="B26" s="25" t="s">
        <v>34</v>
      </c>
      <c r="C26" s="36" t="s">
        <v>32</v>
      </c>
      <c r="D26" s="27">
        <f>2930000-1312</f>
        <v>2928688</v>
      </c>
    </row>
    <row r="27" spans="1:4" s="5" customFormat="1" ht="30" x14ac:dyDescent="0.25">
      <c r="A27" s="35">
        <v>21</v>
      </c>
      <c r="B27" s="25" t="s">
        <v>35</v>
      </c>
      <c r="C27" s="36" t="s">
        <v>36</v>
      </c>
      <c r="D27" s="27">
        <v>1398000</v>
      </c>
    </row>
    <row r="28" spans="1:4" s="5" customFormat="1" ht="30" x14ac:dyDescent="0.25">
      <c r="A28" s="35">
        <v>22</v>
      </c>
      <c r="B28" s="25" t="s">
        <v>37</v>
      </c>
      <c r="C28" s="36" t="s">
        <v>36</v>
      </c>
      <c r="D28" s="27">
        <v>640750</v>
      </c>
    </row>
    <row r="29" spans="1:4" s="5" customFormat="1" ht="30" x14ac:dyDescent="0.25">
      <c r="A29" s="35">
        <v>23</v>
      </c>
      <c r="B29" s="25" t="s">
        <v>38</v>
      </c>
      <c r="C29" s="36" t="s">
        <v>36</v>
      </c>
      <c r="D29" s="27">
        <v>1464000</v>
      </c>
    </row>
    <row r="30" spans="1:4" s="5" customFormat="1" ht="30.75" thickBot="1" x14ac:dyDescent="0.3">
      <c r="A30" s="37">
        <v>24</v>
      </c>
      <c r="B30" s="19" t="s">
        <v>39</v>
      </c>
      <c r="C30" s="38" t="s">
        <v>36</v>
      </c>
      <c r="D30" s="28">
        <v>671000</v>
      </c>
    </row>
    <row r="31" spans="1:4" ht="19.5" thickBot="1" x14ac:dyDescent="0.3">
      <c r="A31" s="29"/>
      <c r="B31" s="30" t="s">
        <v>23</v>
      </c>
      <c r="C31" s="31"/>
      <c r="D31" s="32">
        <f>++SUM(D7:D30)</f>
        <v>41950679</v>
      </c>
    </row>
    <row r="36" spans="4:4" ht="30.75" customHeight="1" x14ac:dyDescent="0.25">
      <c r="D36" s="11">
        <v>41950679</v>
      </c>
    </row>
    <row r="38" spans="4:4" ht="25.5" customHeight="1" x14ac:dyDescent="0.25">
      <c r="D38" s="11">
        <f>D31-D36</f>
        <v>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COPLADEMUN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2018-03-14T00:03:13Z</cp:lastPrinted>
  <dcterms:created xsi:type="dcterms:W3CDTF">2018-03-14T00:01:31Z</dcterms:created>
  <dcterms:modified xsi:type="dcterms:W3CDTF">2018-07-16T15:17:36Z</dcterms:modified>
</cp:coreProperties>
</file>