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596" windowWidth="23064" windowHeight="4644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B14" i="1" l="1"/>
  <c r="B30" i="1"/>
  <c r="B33" i="1"/>
  <c r="B15" i="1" l="1"/>
  <c r="B16" i="1" s="1"/>
  <c r="K8" i="1" l="1"/>
  <c r="C33" i="1"/>
  <c r="B17" i="1" l="1"/>
  <c r="B35" i="1"/>
  <c r="B36" i="1" s="1"/>
  <c r="B18" i="1" l="1"/>
  <c r="C12" i="1"/>
  <c r="B19" i="1" l="1"/>
  <c r="B31" i="1"/>
  <c r="B20" i="1" l="1"/>
  <c r="K6" i="1"/>
  <c r="B21" i="1" l="1"/>
  <c r="B22" i="1" l="1"/>
  <c r="B23" i="1" l="1"/>
  <c r="B24" i="1" l="1"/>
  <c r="B25" i="1" l="1"/>
  <c r="C30" i="1" s="1"/>
  <c r="C35" i="1" l="1"/>
  <c r="C36" i="1" s="1"/>
  <c r="C31" i="1"/>
</calcChain>
</file>

<file path=xl/sharedStrings.xml><?xml version="1.0" encoding="utf-8"?>
<sst xmlns="http://schemas.openxmlformats.org/spreadsheetml/2006/main" count="63" uniqueCount="52">
  <si>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</si>
  <si>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</si>
  <si>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</si>
  <si>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</si>
  <si>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</si>
  <si>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</si>
  <si>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</si>
  <si>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</si>
  <si>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</si>
  <si>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</si>
  <si>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</si>
  <si>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</si>
  <si>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</si>
  <si>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</si>
  <si>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</si>
  <si>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</si>
  <si>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</si>
  <si>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</si>
  <si>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</si>
  <si>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</si>
  <si>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</si>
  <si>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</si>
  <si>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</si>
  <si>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</si>
  <si>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</si>
  <si>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</si>
  <si>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</si>
  <si>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</si>
  <si>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</si>
  <si>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</si>
  <si>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</si>
  <si>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</si>
  <si>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</si>
  <si>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</si>
  <si>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</si>
  <si>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</si>
  <si>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</si>
  <si>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Al 31 de diciembre de 2020</t>
  </si>
  <si>
    <t>Deuda Pública Brutra Total del 31 de enero 2021</t>
  </si>
  <si>
    <t>Deuda Pública Brutra Total del 29 de febrero 2021</t>
  </si>
  <si>
    <t>Deuda Pública Brutra Total del 31 de marzo 2021</t>
  </si>
  <si>
    <t>Deuda Pública Brutra Total del 30 abril 2021</t>
  </si>
  <si>
    <t>Deuda Pública Brutra Total del 31 de mayo 2021</t>
  </si>
  <si>
    <t>Deuda Pública Brutra Total del 30 junio 2021</t>
  </si>
  <si>
    <t>Deuda Pública Brutra Total del 31 de julio 2021</t>
  </si>
  <si>
    <t>Deuda Pública Brutra Total del 31 agosto 2021</t>
  </si>
  <si>
    <t>Deuda Pública Brutra Total del 30 de septiembre 2021</t>
  </si>
  <si>
    <t>Deuda Pública Brutra Total del 31 de octubre 2021</t>
  </si>
  <si>
    <t>Deuda Pública Brutra Total del 30 noviembre 2021</t>
  </si>
  <si>
    <t>Deuda Pública Brutra Total del 31 de diciembre 2021</t>
  </si>
  <si>
    <t>* Dato obtenido de INEGI de 2017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</si>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</sst>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 applyFill="1" applyBorder="1"/>
    <xf numFmtId="43" fontId="4" fillId="0" borderId="0" xfId="3" applyFont="1" applyBorder="1"/>
    <xf numFmtId="44" fontId="0" fillId="0" borderId="0" xfId="0" applyNumberFormat="1"/>
    <xf numFmtId="0" fontId="4" fillId="0" borderId="0" xfId="0" applyFont="1" applyBorder="1"/>
    <xf numFmtId="43" fontId="0" fillId="0" borderId="0" xfId="3" applyFont="1"/>
    <xf numFmtId="0" fontId="0" fillId="0" borderId="0" xfId="0" applyFont="1"/>
    <xf numFmtId="44" fontId="0" fillId="0" borderId="1" xfId="1" applyFont="1" applyBorder="1" applyAlignment="1"/>
    <xf numFmtId="44" fontId="0" fillId="0" borderId="0" xfId="1" applyFont="1" applyBorder="1" applyAlignment="1"/>
    <xf numFmtId="9" fontId="0" fillId="0" borderId="1" xfId="2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22" zoomScaleNormal="100" workbookViewId="0">
      <selection activeCell="C35" sqref="C35"/>
    </sheetView>
  </sheetViews>
  <sheetFormatPr baseColWidth="10" defaultRowHeight="14.4" x14ac:dyDescent="0.3"/>
  <cols>
    <col min="1" max="1" width="43.33203125" customWidth="1"/>
    <col min="2" max="2" width="23.33203125" customWidth="1"/>
    <col min="3" max="4" width="22.6640625" customWidth="1"/>
    <col min="5" max="5" width="22.777343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  <col min="10" max="10" width="9.88671875" customWidth="1"/>
    <col min="12" max="12" width="10" customWidth="1"/>
  </cols>
  <sheetData>
    <row r="1" spans="1:12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5" x14ac:dyDescent="0.25">
      <c r="A3" s="38" t="s">
        <v>51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38.25" customHeight="1" x14ac:dyDescent="0.3">
      <c r="A4" s="34" t="s">
        <v>2</v>
      </c>
      <c r="B4" s="33" t="s">
        <v>3</v>
      </c>
      <c r="C4" s="33" t="s">
        <v>4</v>
      </c>
      <c r="D4" s="33" t="s">
        <v>5</v>
      </c>
      <c r="E4" s="34" t="s">
        <v>6</v>
      </c>
      <c r="F4" s="33" t="s">
        <v>7</v>
      </c>
      <c r="G4" s="34" t="s">
        <v>8</v>
      </c>
      <c r="H4" s="5" t="s">
        <v>9</v>
      </c>
      <c r="I4" s="41" t="s">
        <v>10</v>
      </c>
      <c r="J4" s="41"/>
      <c r="K4" s="41"/>
      <c r="L4" s="41"/>
    </row>
    <row r="5" spans="1:12" ht="30" customHeight="1" x14ac:dyDescent="0.3">
      <c r="A5" s="34"/>
      <c r="B5" s="33"/>
      <c r="C5" s="33"/>
      <c r="D5" s="33"/>
      <c r="E5" s="34"/>
      <c r="F5" s="33"/>
      <c r="G5" s="34"/>
      <c r="H5" s="6"/>
      <c r="I5" s="34" t="s">
        <v>11</v>
      </c>
      <c r="J5" s="34"/>
      <c r="K5" s="34" t="s">
        <v>12</v>
      </c>
      <c r="L5" s="34"/>
    </row>
    <row r="6" spans="1:12" ht="41.4" x14ac:dyDescent="0.3">
      <c r="A6" s="7" t="s">
        <v>13</v>
      </c>
      <c r="B6" s="7" t="s">
        <v>14</v>
      </c>
      <c r="C6" s="7" t="s">
        <v>25</v>
      </c>
      <c r="D6" s="10" t="s">
        <v>15</v>
      </c>
      <c r="E6" s="7" t="s">
        <v>16</v>
      </c>
      <c r="F6" s="9">
        <v>250000000</v>
      </c>
      <c r="G6" s="10" t="s">
        <v>18</v>
      </c>
      <c r="H6" s="11" t="s">
        <v>17</v>
      </c>
      <c r="I6" s="42">
        <v>21821738.059999999</v>
      </c>
      <c r="J6" s="42"/>
      <c r="K6" s="43">
        <f>I6/F6</f>
        <v>8.7286952239999993E-2</v>
      </c>
      <c r="L6" s="43"/>
    </row>
    <row r="7" spans="1:12" ht="41.4" x14ac:dyDescent="0.3">
      <c r="A7" s="8" t="s">
        <v>23</v>
      </c>
      <c r="B7" s="12"/>
      <c r="C7" s="7" t="s">
        <v>28</v>
      </c>
      <c r="D7" s="23" t="s">
        <v>31</v>
      </c>
      <c r="E7" s="7" t="s">
        <v>16</v>
      </c>
      <c r="F7" s="9">
        <v>20000000</v>
      </c>
      <c r="G7" s="10" t="s">
        <v>18</v>
      </c>
      <c r="H7" s="11" t="s">
        <v>17</v>
      </c>
      <c r="I7" s="46" t="s">
        <v>27</v>
      </c>
      <c r="J7" s="46"/>
      <c r="K7" s="47" t="s">
        <v>27</v>
      </c>
      <c r="L7" s="47"/>
    </row>
    <row r="8" spans="1:12" ht="41.4" x14ac:dyDescent="0.3">
      <c r="A8" s="7" t="s">
        <v>13</v>
      </c>
      <c r="B8" s="7" t="s">
        <v>29</v>
      </c>
      <c r="C8" s="7" t="s">
        <v>30</v>
      </c>
      <c r="D8" s="23" t="s">
        <v>32</v>
      </c>
      <c r="E8" s="7" t="s">
        <v>16</v>
      </c>
      <c r="F8" s="9">
        <v>176000000</v>
      </c>
      <c r="G8" s="10" t="s">
        <v>18</v>
      </c>
      <c r="H8" s="11" t="s">
        <v>17</v>
      </c>
      <c r="I8" s="44">
        <v>11728398.66</v>
      </c>
      <c r="J8" s="45"/>
      <c r="K8" s="43">
        <f>I8/F8</f>
        <v>6.6638628749999998E-2</v>
      </c>
      <c r="L8" s="43"/>
    </row>
    <row r="10" spans="1:12" x14ac:dyDescent="0.3">
      <c r="A10" s="1"/>
      <c r="B10" s="3" t="s">
        <v>19</v>
      </c>
      <c r="C10" s="14" t="s">
        <v>20</v>
      </c>
    </row>
    <row r="11" spans="1:12" x14ac:dyDescent="0.3">
      <c r="A11" s="2" t="s">
        <v>34</v>
      </c>
      <c r="B11" s="19">
        <v>160373426.81999999</v>
      </c>
      <c r="C11" s="19">
        <v>1342298.16</v>
      </c>
      <c r="D11" s="26"/>
    </row>
    <row r="12" spans="1:12" x14ac:dyDescent="0.3">
      <c r="A12" s="2" t="s">
        <v>35</v>
      </c>
      <c r="B12" s="19">
        <v>244500546.25</v>
      </c>
      <c r="C12" s="19">
        <f>1512535.16</f>
        <v>1512535.16</v>
      </c>
      <c r="D12" s="26"/>
      <c r="F12" s="26"/>
    </row>
    <row r="13" spans="1:12" x14ac:dyDescent="0.3">
      <c r="A13" s="2" t="s">
        <v>36</v>
      </c>
      <c r="B13" s="19">
        <v>292544779.77999997</v>
      </c>
      <c r="C13" s="30">
        <v>2605083.9500000002</v>
      </c>
      <c r="D13" s="26"/>
      <c r="E13" s="28"/>
      <c r="I13" s="28"/>
    </row>
    <row r="14" spans="1:12" x14ac:dyDescent="0.3">
      <c r="A14" s="2" t="s">
        <v>38</v>
      </c>
      <c r="B14" s="19">
        <f>B13-C13</f>
        <v>289939695.82999998</v>
      </c>
      <c r="C14" s="30">
        <v>2633386.59</v>
      </c>
      <c r="D14" s="26"/>
      <c r="E14" s="28"/>
      <c r="G14" s="28"/>
      <c r="H14" s="28"/>
      <c r="I14" s="28"/>
    </row>
    <row r="15" spans="1:12" x14ac:dyDescent="0.3">
      <c r="A15" s="2" t="s">
        <v>39</v>
      </c>
      <c r="B15" s="19">
        <f t="shared" ref="B15" si="0">B14-C14</f>
        <v>287306309.24000001</v>
      </c>
      <c r="C15" s="30">
        <v>2662000.4</v>
      </c>
      <c r="D15" s="26"/>
      <c r="E15" s="28"/>
    </row>
    <row r="16" spans="1:12" x14ac:dyDescent="0.3">
      <c r="A16" s="2" t="s">
        <v>40</v>
      </c>
      <c r="B16" s="19">
        <f>B15-C15</f>
        <v>284644308.84000003</v>
      </c>
      <c r="C16" s="30">
        <v>2690928.8600000003</v>
      </c>
      <c r="D16" s="26"/>
      <c r="E16" s="28"/>
    </row>
    <row r="17" spans="1:6" x14ac:dyDescent="0.3">
      <c r="A17" s="2" t="s">
        <v>41</v>
      </c>
      <c r="B17" s="19">
        <f>B16-C16</f>
        <v>281953379.98000002</v>
      </c>
      <c r="C17" s="30">
        <v>2720175.46</v>
      </c>
      <c r="D17" s="26"/>
      <c r="E17" s="28"/>
    </row>
    <row r="18" spans="1:6" x14ac:dyDescent="0.3">
      <c r="A18" s="2" t="s">
        <v>42</v>
      </c>
      <c r="B18" s="19">
        <f t="shared" ref="B18:B25" si="1">B17-C17</f>
        <v>279233204.52000004</v>
      </c>
      <c r="C18" s="30">
        <v>2749743.73</v>
      </c>
      <c r="D18" s="26"/>
      <c r="E18" s="28"/>
    </row>
    <row r="19" spans="1:6" x14ac:dyDescent="0.3">
      <c r="A19" s="2" t="s">
        <v>43</v>
      </c>
      <c r="B19" s="19">
        <f t="shared" si="1"/>
        <v>276483460.79000002</v>
      </c>
      <c r="C19" s="30">
        <v>2779637.27</v>
      </c>
      <c r="D19" s="26"/>
      <c r="E19" s="28"/>
    </row>
    <row r="20" spans="1:6" x14ac:dyDescent="0.3">
      <c r="A20" s="2" t="s">
        <v>44</v>
      </c>
      <c r="B20" s="19">
        <f t="shared" si="1"/>
        <v>273703823.52000004</v>
      </c>
      <c r="C20" s="30">
        <v>2809859.7</v>
      </c>
      <c r="D20" s="26"/>
      <c r="E20" s="28"/>
    </row>
    <row r="21" spans="1:6" x14ac:dyDescent="0.3">
      <c r="A21" s="2" t="s">
        <v>45</v>
      </c>
      <c r="B21" s="19">
        <f t="shared" si="1"/>
        <v>270893963.82000005</v>
      </c>
      <c r="C21" s="30">
        <v>2840414.68</v>
      </c>
      <c r="D21" s="26"/>
      <c r="E21" s="28"/>
    </row>
    <row r="22" spans="1:6" x14ac:dyDescent="0.3">
      <c r="A22" s="2" t="s">
        <v>46</v>
      </c>
      <c r="B22" s="19">
        <f t="shared" si="1"/>
        <v>268053549.14000005</v>
      </c>
      <c r="C22" s="30">
        <v>2871305.91</v>
      </c>
      <c r="D22" s="26"/>
      <c r="E22" s="28"/>
    </row>
    <row r="23" spans="1:6" x14ac:dyDescent="0.3">
      <c r="A23" s="2" t="s">
        <v>47</v>
      </c>
      <c r="B23" s="19">
        <f t="shared" si="1"/>
        <v>265182243.23000005</v>
      </c>
      <c r="C23" s="30">
        <v>2902537.14</v>
      </c>
      <c r="D23" s="26"/>
      <c r="E23" s="28"/>
    </row>
    <row r="24" spans="1:6" x14ac:dyDescent="0.3">
      <c r="A24" s="2" t="s">
        <v>48</v>
      </c>
      <c r="B24" s="19">
        <f t="shared" si="1"/>
        <v>262279706.09000006</v>
      </c>
      <c r="C24" s="30">
        <v>2934112.17</v>
      </c>
      <c r="D24" s="26"/>
      <c r="E24" s="28"/>
    </row>
    <row r="25" spans="1:6" x14ac:dyDescent="0.3">
      <c r="A25" s="2" t="s">
        <v>49</v>
      </c>
      <c r="B25" s="19">
        <f t="shared" si="1"/>
        <v>259345593.92000008</v>
      </c>
      <c r="C25" s="30">
        <v>2966034.81</v>
      </c>
      <c r="D25" s="26"/>
      <c r="E25" s="28"/>
    </row>
    <row r="26" spans="1:6" x14ac:dyDescent="0.3">
      <c r="A26" s="27"/>
      <c r="B26" s="22"/>
      <c r="C26" s="31"/>
      <c r="D26" s="26"/>
      <c r="E26" s="28"/>
    </row>
    <row r="27" spans="1:6" x14ac:dyDescent="0.3">
      <c r="A27" s="25"/>
      <c r="B27" s="22"/>
      <c r="C27" s="22"/>
    </row>
    <row r="28" spans="1:6" x14ac:dyDescent="0.3">
      <c r="A28" s="1"/>
      <c r="B28" s="17" t="s">
        <v>37</v>
      </c>
      <c r="C28" s="17" t="s">
        <v>51</v>
      </c>
    </row>
    <row r="29" spans="1:6" x14ac:dyDescent="0.3">
      <c r="A29" s="4" t="s">
        <v>26</v>
      </c>
      <c r="B29" s="18">
        <v>1466416000000</v>
      </c>
      <c r="C29" s="18">
        <v>1466416000000</v>
      </c>
      <c r="D29" s="29" t="s">
        <v>50</v>
      </c>
    </row>
    <row r="30" spans="1:6" x14ac:dyDescent="0.3">
      <c r="A30" s="4" t="s">
        <v>21</v>
      </c>
      <c r="B30" s="18">
        <f>B13</f>
        <v>292544779.77999997</v>
      </c>
      <c r="C30" s="18">
        <f>B25</f>
        <v>259345593.92000008</v>
      </c>
    </row>
    <row r="31" spans="1:6" x14ac:dyDescent="0.3">
      <c r="A31" s="4" t="s">
        <v>22</v>
      </c>
      <c r="B31" s="20">
        <f>B30/B29</f>
        <v>1.9949644560615814E-4</v>
      </c>
      <c r="C31" s="20">
        <f>C30/C29</f>
        <v>1.7685676773848626E-4</v>
      </c>
    </row>
    <row r="32" spans="1:6" x14ac:dyDescent="0.3">
      <c r="A32" s="15"/>
      <c r="B32" s="16"/>
      <c r="C32" s="16"/>
      <c r="E32" s="28"/>
      <c r="F32" s="28"/>
    </row>
    <row r="33" spans="1:6" x14ac:dyDescent="0.3">
      <c r="A33" s="1"/>
      <c r="B33" s="17" t="str">
        <f>B28</f>
        <v>Al 31 de diciembre de 2020</v>
      </c>
      <c r="C33" s="17" t="str">
        <f>C28</f>
        <v>Al 31 de diciembre de 2021</v>
      </c>
      <c r="E33" s="28"/>
      <c r="F33" s="28"/>
    </row>
    <row r="34" spans="1:6" x14ac:dyDescent="0.3">
      <c r="A34" s="4" t="s">
        <v>24</v>
      </c>
      <c r="B34" s="19">
        <v>2736589827.3099999</v>
      </c>
      <c r="C34" s="18">
        <v>3172808494.9699998</v>
      </c>
      <c r="E34" s="28"/>
      <c r="F34" s="28"/>
    </row>
    <row r="35" spans="1:6" x14ac:dyDescent="0.3">
      <c r="A35" s="4" t="s">
        <v>21</v>
      </c>
      <c r="B35" s="21">
        <f>B30</f>
        <v>292544779.77999997</v>
      </c>
      <c r="C35" s="18">
        <f>C30</f>
        <v>259345593.92000008</v>
      </c>
      <c r="E35" s="28"/>
      <c r="F35" s="28"/>
    </row>
    <row r="36" spans="1:6" x14ac:dyDescent="0.3">
      <c r="A36" s="4" t="s">
        <v>22</v>
      </c>
      <c r="B36" s="32">
        <f>B35/B34</f>
        <v>0.10690121583458645</v>
      </c>
      <c r="C36" s="32">
        <f>C35/C34</f>
        <v>8.1740071716005752E-2</v>
      </c>
    </row>
    <row r="38" spans="1:6" x14ac:dyDescent="0.3">
      <c r="A38" s="24" t="s">
        <v>33</v>
      </c>
      <c r="B38" s="13"/>
      <c r="C38" s="13"/>
      <c r="D38" s="13"/>
    </row>
    <row r="42" spans="1:6" x14ac:dyDescent="0.3">
      <c r="B42" s="28"/>
    </row>
    <row r="43" spans="1:6" x14ac:dyDescent="0.3">
      <c r="B43" s="28"/>
    </row>
    <row r="44" spans="1:6" x14ac:dyDescent="0.3">
      <c r="B44" s="28"/>
      <c r="C44" s="28"/>
    </row>
    <row r="45" spans="1:6" x14ac:dyDescent="0.3">
      <c r="B45" s="28"/>
      <c r="C45" s="28"/>
    </row>
  </sheetData>
  <mergeCells count="19">
    <mergeCell ref="I6:J6"/>
    <mergeCell ref="K6:L6"/>
    <mergeCell ref="I8:J8"/>
    <mergeCell ref="K8:L8"/>
    <mergeCell ref="I7:J7"/>
    <mergeCell ref="K7:L7"/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</mergeCells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8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2022-06-07T16:35:47Z</dcterms:modified>
</cp:coreProperties>
</file>