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23064" windowHeight="4608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C29" i="1" l="1"/>
  <c r="B19" i="1" l="1"/>
  <c r="B20" i="1" s="1"/>
  <c r="B21" i="1" s="1"/>
  <c r="B22" i="1" s="1"/>
  <c r="B23" i="1" s="1"/>
  <c r="B24" i="1" l="1"/>
  <c r="K8" i="1"/>
  <c r="C32" i="1"/>
  <c r="B17" i="1" l="1"/>
  <c r="B18" i="1" s="1"/>
  <c r="B16" i="1"/>
  <c r="B34" i="1" l="1"/>
  <c r="B29" i="1"/>
  <c r="C34" i="1"/>
  <c r="B15" i="1" l="1"/>
  <c r="C15" i="1"/>
  <c r="C12" i="1"/>
  <c r="B13" i="1" l="1"/>
  <c r="B14" i="1"/>
  <c r="B30" i="1"/>
  <c r="K6" i="1" l="1"/>
  <c r="B35" i="1"/>
  <c r="C35" i="1" l="1"/>
  <c r="C30" i="1"/>
</calcChain>
</file>

<file path=xl/sharedStrings.xml><?xml version="1.0" encoding="utf-8"?>
<sst xmlns="http://schemas.openxmlformats.org/spreadsheetml/2006/main" count="63" uniqueCount="51">
  <si>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</si>
  <si>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</si>
  <si>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</si>
  <si>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</si>
  <si>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</si>
  <si>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</si>
  <si>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</si>
  <si>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</si>
  <si>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</si>
  <si>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</si>
  <si>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</si>
  <si>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</si>
  <si>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</si>
  <si>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</si>
  <si>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</si>
  <si>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</si>
  <si>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</si>
  <si>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</si>
  <si>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</si>
  <si>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</si>
  <si>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</si>
  <si>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</si>
  <si>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</si>
  <si>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</si>
  <si>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</si>
  <si>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</si>
  <si>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</si>
  <si>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</si>
  <si>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</si>
  <si>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</si>
  <si>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</si>
  <si>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</si>
  <si>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</si>
  <si>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</si>
  <si>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Al 31 de diciembre de 2019</t>
  </si>
  <si>
    <t>Deuda Pública Brutra Total del 31 de enero 2020</t>
  </si>
  <si>
    <t>Deuda Pública BrutaTotal del 31 de diciembre 2018</t>
  </si>
  <si>
    <t>Deuda Pública Brutra Total del 31 de diciembre 2019</t>
  </si>
  <si>
    <t>Deuda Pública Brutra Total del 29 de febrero 2020</t>
  </si>
  <si>
    <t>Deuda Pública Brutra Total del 31 de marzo 2020</t>
  </si>
  <si>
    <t>* Dato obtenido de INEGI de 2017</t>
  </si>
  <si>
    <t>Deuda Pública Brutra Total del 30 abril 2020</t>
  </si>
  <si>
    <t>Deuda Pública Brutra Total del 31 de mayo 2020</t>
  </si>
  <si>
    <t>Deuda Pública Brutra Total del 30 junio 2020</t>
  </si>
  <si>
    <t>Deuda Pública Brutra Total del 31 de julio 2020</t>
  </si>
  <si>
    <t>Deuda Pública Brutra Total del 31 de octubre 2020</t>
  </si>
  <si>
    <t>Deuda Pública Brutra Total del 30 noviembre 2020</t>
  </si>
  <si>
    <t>Deuda Pública Brutra Total del 31 de diciembre 2020</t>
  </si>
  <si>
    <t>Deuda Pública Brutra Total del 31 agosto 2020</t>
  </si>
  <si>
    <t>Deuda Pública Brutra Total del 30 de septiembre 2020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</si>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</sst>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B33" sqref="B33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x14ac:dyDescent="0.25">
      <c r="A3" s="42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38.25" customHeight="1" x14ac:dyDescent="0.3">
      <c r="A4" s="38" t="s">
        <v>2</v>
      </c>
      <c r="B4" s="37" t="s">
        <v>3</v>
      </c>
      <c r="C4" s="37" t="s">
        <v>4</v>
      </c>
      <c r="D4" s="37" t="s">
        <v>5</v>
      </c>
      <c r="E4" s="38" t="s">
        <v>6</v>
      </c>
      <c r="F4" s="37" t="s">
        <v>7</v>
      </c>
      <c r="G4" s="38" t="s">
        <v>8</v>
      </c>
      <c r="H4" s="5" t="s">
        <v>9</v>
      </c>
      <c r="I4" s="45" t="s">
        <v>10</v>
      </c>
      <c r="J4" s="45"/>
      <c r="K4" s="45"/>
      <c r="L4" s="45"/>
    </row>
    <row r="5" spans="1:12" ht="30" customHeight="1" x14ac:dyDescent="0.3">
      <c r="A5" s="38"/>
      <c r="B5" s="37"/>
      <c r="C5" s="37"/>
      <c r="D5" s="37"/>
      <c r="E5" s="38"/>
      <c r="F5" s="37"/>
      <c r="G5" s="38"/>
      <c r="H5" s="6"/>
      <c r="I5" s="38" t="s">
        <v>11</v>
      </c>
      <c r="J5" s="38"/>
      <c r="K5" s="38" t="s">
        <v>12</v>
      </c>
      <c r="L5" s="38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31">
        <v>19374559.039999999</v>
      </c>
      <c r="J6" s="31"/>
      <c r="K6" s="32">
        <f>I6/F6</f>
        <v>7.7498236159999997E-2</v>
      </c>
      <c r="L6" s="32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35" t="s">
        <v>27</v>
      </c>
      <c r="J7" s="35"/>
      <c r="K7" s="36" t="s">
        <v>27</v>
      </c>
      <c r="L7" s="36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33">
        <v>8522937.2799999993</v>
      </c>
      <c r="J8" s="34"/>
      <c r="K8" s="32">
        <f>I8/F8</f>
        <v>4.8425779999999995E-2</v>
      </c>
      <c r="L8" s="32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36</v>
      </c>
      <c r="B11" s="19">
        <v>160373426.81999999</v>
      </c>
      <c r="C11" s="19">
        <v>1342298.16</v>
      </c>
      <c r="D11" s="26"/>
    </row>
    <row r="12" spans="1:12" x14ac:dyDescent="0.3">
      <c r="A12" s="2" t="s">
        <v>37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35</v>
      </c>
      <c r="B13" s="19">
        <f>B12-C12</f>
        <v>242988011.09</v>
      </c>
      <c r="C13" s="30">
        <v>1527660.51</v>
      </c>
      <c r="D13" s="26"/>
    </row>
    <row r="14" spans="1:12" x14ac:dyDescent="0.3">
      <c r="A14" s="2" t="s">
        <v>38</v>
      </c>
      <c r="B14" s="19">
        <f t="shared" ref="B14" si="0">B13-C13</f>
        <v>241460350.58000001</v>
      </c>
      <c r="C14" s="30">
        <v>1542937.12</v>
      </c>
      <c r="D14" s="26"/>
      <c r="E14" s="28"/>
      <c r="F14" s="28"/>
      <c r="G14" s="28"/>
    </row>
    <row r="15" spans="1:12" x14ac:dyDescent="0.3">
      <c r="A15" s="2" t="s">
        <v>39</v>
      </c>
      <c r="B15" s="19">
        <f>B14-C14+74849181.06</f>
        <v>314766594.51999998</v>
      </c>
      <c r="C15" s="30">
        <f>1558366.49+805443.77</f>
        <v>2363810.2599999998</v>
      </c>
      <c r="D15" s="26"/>
      <c r="E15" s="28"/>
      <c r="F15" s="28"/>
      <c r="G15" s="28"/>
    </row>
    <row r="16" spans="1:12" x14ac:dyDescent="0.3">
      <c r="A16" s="2" t="s">
        <v>41</v>
      </c>
      <c r="B16" s="19">
        <f>B15-C15</f>
        <v>312402784.25999999</v>
      </c>
      <c r="C16" s="30">
        <v>2389461.9699999997</v>
      </c>
      <c r="D16" s="26"/>
      <c r="E16" s="28"/>
      <c r="F16" s="28"/>
      <c r="G16" s="28"/>
    </row>
    <row r="17" spans="1:7" x14ac:dyDescent="0.3">
      <c r="A17" s="2" t="s">
        <v>42</v>
      </c>
      <c r="B17" s="19">
        <f t="shared" ref="B17:B23" si="1">B16-C16</f>
        <v>310013322.28999996</v>
      </c>
      <c r="C17" s="30">
        <v>2415395.37</v>
      </c>
      <c r="D17" s="26"/>
      <c r="E17" s="28"/>
      <c r="F17" s="28"/>
      <c r="G17" s="28"/>
    </row>
    <row r="18" spans="1:7" x14ac:dyDescent="0.3">
      <c r="A18" s="2" t="s">
        <v>43</v>
      </c>
      <c r="B18" s="19">
        <f t="shared" si="1"/>
        <v>307597926.91999996</v>
      </c>
      <c r="C18" s="30">
        <v>2441613.59</v>
      </c>
      <c r="D18" s="26"/>
      <c r="E18" s="28"/>
      <c r="F18" s="28"/>
      <c r="G18" s="28"/>
    </row>
    <row r="19" spans="1:7" x14ac:dyDescent="0.3">
      <c r="A19" s="2" t="s">
        <v>44</v>
      </c>
      <c r="B19" s="19">
        <f t="shared" si="1"/>
        <v>305156313.32999998</v>
      </c>
      <c r="C19" s="30">
        <v>2468119.7999999998</v>
      </c>
      <c r="D19" s="26"/>
      <c r="E19" s="28"/>
    </row>
    <row r="20" spans="1:7" x14ac:dyDescent="0.3">
      <c r="A20" s="2" t="s">
        <v>48</v>
      </c>
      <c r="B20" s="19">
        <f t="shared" si="1"/>
        <v>302688193.52999997</v>
      </c>
      <c r="C20" s="30">
        <v>2494917.1800000002</v>
      </c>
      <c r="D20" s="26"/>
      <c r="E20" s="28"/>
    </row>
    <row r="21" spans="1:7" x14ac:dyDescent="0.3">
      <c r="A21" s="2" t="s">
        <v>49</v>
      </c>
      <c r="B21" s="19">
        <f t="shared" si="1"/>
        <v>300193276.34999996</v>
      </c>
      <c r="C21" s="30">
        <v>2522009</v>
      </c>
      <c r="D21" s="26"/>
      <c r="E21" s="28"/>
    </row>
    <row r="22" spans="1:7" x14ac:dyDescent="0.3">
      <c r="A22" s="2" t="s">
        <v>45</v>
      </c>
      <c r="B22" s="19">
        <f t="shared" si="1"/>
        <v>297671267.34999996</v>
      </c>
      <c r="C22" s="30">
        <v>2549398.52</v>
      </c>
      <c r="D22" s="26"/>
      <c r="E22" s="28"/>
    </row>
    <row r="23" spans="1:7" x14ac:dyDescent="0.3">
      <c r="A23" s="2" t="s">
        <v>46</v>
      </c>
      <c r="B23" s="19">
        <f t="shared" si="1"/>
        <v>295121868.82999998</v>
      </c>
      <c r="C23" s="30">
        <v>2577089.0499999998</v>
      </c>
      <c r="D23" s="26"/>
      <c r="E23" s="28"/>
    </row>
    <row r="24" spans="1:7" x14ac:dyDescent="0.3">
      <c r="A24" s="2" t="s">
        <v>47</v>
      </c>
      <c r="B24" s="19">
        <f t="shared" ref="B24" si="2">B23-C23</f>
        <v>292544779.77999997</v>
      </c>
      <c r="C24" s="30">
        <v>2605083.9500000002</v>
      </c>
      <c r="D24" s="26"/>
      <c r="E24" s="28"/>
    </row>
    <row r="25" spans="1:7" x14ac:dyDescent="0.3">
      <c r="A25" s="27"/>
      <c r="B25" s="22"/>
      <c r="C25" s="22"/>
      <c r="D25" s="26"/>
      <c r="E25" s="28"/>
    </row>
    <row r="26" spans="1:7" x14ac:dyDescent="0.3">
      <c r="A26" s="25"/>
      <c r="B26" s="22"/>
      <c r="C26" s="22"/>
    </row>
    <row r="27" spans="1:7" x14ac:dyDescent="0.3">
      <c r="A27" s="1"/>
      <c r="B27" s="17" t="s">
        <v>34</v>
      </c>
      <c r="C27" s="17" t="s">
        <v>50</v>
      </c>
    </row>
    <row r="28" spans="1:7" x14ac:dyDescent="0.3">
      <c r="A28" s="4" t="s">
        <v>26</v>
      </c>
      <c r="B28" s="18">
        <v>1466416000000</v>
      </c>
      <c r="C28" s="18">
        <v>1466416000000</v>
      </c>
      <c r="D28" s="29" t="s">
        <v>40</v>
      </c>
    </row>
    <row r="29" spans="1:7" x14ac:dyDescent="0.3">
      <c r="A29" s="4" t="s">
        <v>21</v>
      </c>
      <c r="B29" s="18">
        <f>B12</f>
        <v>244500546.25</v>
      </c>
      <c r="C29" s="18">
        <f>B24</f>
        <v>292544779.77999997</v>
      </c>
    </row>
    <row r="30" spans="1:7" x14ac:dyDescent="0.3">
      <c r="A30" s="4" t="s">
        <v>22</v>
      </c>
      <c r="B30" s="20">
        <f>B29/B28</f>
        <v>1.667334141539645E-4</v>
      </c>
      <c r="C30" s="20">
        <f>C29/C28</f>
        <v>1.9949644560615814E-4</v>
      </c>
    </row>
    <row r="31" spans="1:7" x14ac:dyDescent="0.3">
      <c r="A31" s="15"/>
      <c r="B31" s="16"/>
      <c r="C31" s="16"/>
      <c r="E31" s="28"/>
      <c r="F31" s="28"/>
    </row>
    <row r="32" spans="1:7" x14ac:dyDescent="0.3">
      <c r="A32" s="1"/>
      <c r="B32" s="17" t="s">
        <v>34</v>
      </c>
      <c r="C32" s="17" t="str">
        <f>C27</f>
        <v>Al 31 de diciembre de 2020</v>
      </c>
      <c r="E32" s="28"/>
      <c r="F32" s="28"/>
    </row>
    <row r="33" spans="1:6" x14ac:dyDescent="0.3">
      <c r="A33" s="4" t="s">
        <v>24</v>
      </c>
      <c r="B33" s="19">
        <v>2572612519.1599998</v>
      </c>
      <c r="C33" s="19">
        <v>2736589827.3099999</v>
      </c>
      <c r="E33" s="28"/>
      <c r="F33" s="28"/>
    </row>
    <row r="34" spans="1:6" x14ac:dyDescent="0.3">
      <c r="A34" s="4" t="s">
        <v>21</v>
      </c>
      <c r="B34" s="21">
        <f>B29</f>
        <v>244500546.25</v>
      </c>
      <c r="C34" s="18">
        <f>C29</f>
        <v>292544779.77999997</v>
      </c>
      <c r="E34" s="28"/>
      <c r="F34" s="28"/>
    </row>
    <row r="35" spans="1:6" x14ac:dyDescent="0.3">
      <c r="A35" s="4" t="s">
        <v>22</v>
      </c>
      <c r="B35" s="20">
        <f>B34/B33</f>
        <v>9.5039787153734845E-2</v>
      </c>
      <c r="C35" s="20">
        <f>C34/C33</f>
        <v>0.10690121583458645</v>
      </c>
    </row>
    <row r="37" spans="1:6" x14ac:dyDescent="0.3">
      <c r="A37" s="24" t="s">
        <v>33</v>
      </c>
      <c r="B37" s="13"/>
      <c r="C37" s="13"/>
      <c r="D37" s="13"/>
    </row>
    <row r="38" spans="1:6" x14ac:dyDescent="0.3">
      <c r="A38" s="15"/>
    </row>
    <row r="41" spans="1:6" x14ac:dyDescent="0.3">
      <c r="B41" s="28"/>
    </row>
    <row r="42" spans="1:6" x14ac:dyDescent="0.3">
      <c r="B42" s="28"/>
    </row>
    <row r="43" spans="1:6" x14ac:dyDescent="0.3">
      <c r="B43" s="28"/>
      <c r="C43" s="28"/>
    </row>
    <row r="44" spans="1:6" x14ac:dyDescent="0.3">
      <c r="B44" s="28"/>
      <c r="C44" s="28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ageMargins left="0.70866141732283472" right="0.70866141732283472" top="0.74803149606299213" bottom="0.74803149606299213" header="0.31496062992125984" footer="0.31496062992125984"/>
  <pageSetup scale="42" orientation="landscape" r:id="rId1"/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2022-06-07T16:38:53Z</dcterms:modified>
</cp:coreProperties>
</file>