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F20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2" l="1"/>
  <c r="I24" i="2"/>
  <c r="H24" i="2"/>
  <c r="G24" i="2"/>
  <c r="F24" i="2"/>
  <c r="E24" i="2"/>
  <c r="J10" i="2"/>
  <c r="I10" i="2"/>
  <c r="H10" i="2"/>
  <c r="G10" i="2"/>
  <c r="F10" i="2"/>
  <c r="E10" i="2"/>
  <c r="J22" i="2"/>
  <c r="I22" i="2"/>
  <c r="H22" i="2"/>
  <c r="G22" i="2"/>
  <c r="F22" i="2"/>
  <c r="E22" i="2"/>
  <c r="J23" i="2"/>
  <c r="G23" i="2"/>
  <c r="J19" i="2"/>
  <c r="I19" i="2"/>
  <c r="H19" i="2"/>
  <c r="G19" i="2"/>
  <c r="F19" i="2"/>
  <c r="E19" i="2"/>
  <c r="J21" i="2"/>
  <c r="G21" i="2"/>
  <c r="J20" i="2"/>
  <c r="G20" i="2"/>
  <c r="J14" i="2"/>
  <c r="I14" i="2"/>
  <c r="H14" i="2"/>
  <c r="G14" i="2"/>
  <c r="F14" i="2"/>
  <c r="E14" i="2"/>
  <c r="J18" i="2"/>
  <c r="G18" i="2"/>
  <c r="J17" i="2"/>
  <c r="G17" i="2"/>
  <c r="J16" i="2"/>
  <c r="G16" i="2"/>
  <c r="J15" i="2"/>
  <c r="G15" i="2"/>
  <c r="J11" i="2"/>
  <c r="I11" i="2"/>
  <c r="H11" i="2"/>
  <c r="G11" i="2"/>
  <c r="F11" i="2"/>
  <c r="E11" i="2"/>
  <c r="J13" i="2"/>
  <c r="G13" i="2"/>
  <c r="J12" i="2"/>
  <c r="G12" i="2"/>
</calcChain>
</file>

<file path=xl/sharedStrings.xml><?xml version="1.0" encoding="utf-8"?>
<sst xmlns="http://schemas.openxmlformats.org/spreadsheetml/2006/main" count="39" uniqueCount="39">
  <si>
    <t>GASTO POR CATEGORÍA PROGRAMÁTICA</t>
  </si>
  <si>
    <t>MUNICIPIO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</si>
  <si>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</si>
  <si>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</si>
  <si>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</si>
  <si>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</si>
  <si>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</si>
  <si>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</si>
  <si>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</si>
  <si>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</si>
  <si>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</si>
  <si>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</si>
  <si>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</si>
  <si>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DEL 1 DE ENERO AL 30 DE JUNIO 2019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</si>
  <si>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</si>
  <si>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</si>
  <si>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</si>
  <si>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</si>
  <si>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</si>
  <si>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</si>
  <si>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F</t>
  </si>
  <si>
    <t>Promoción y fomento</t>
  </si>
  <si>
    <t>E</t>
  </si>
  <si>
    <t>Prestación de Servicios Públicos</t>
  </si>
  <si>
    <t>K</t>
  </si>
  <si>
    <t>Proyectos de Inversión</t>
  </si>
  <si>
    <t>P</t>
  </si>
  <si>
    <t>Planeación, seguimiento y evaluación de políticas</t>
  </si>
  <si>
    <t>ADMINISTRATIVOS Y DE APOYO</t>
  </si>
  <si>
    <t>O</t>
  </si>
  <si>
    <t>Apoyo a la función pública y al mejoramiento de la</t>
  </si>
  <si>
    <t>M</t>
  </si>
  <si>
    <t>Apoyo al proceso presupuestario y para mejorar la</t>
  </si>
  <si>
    <t>PROGRAMAS DE GASTO FEDERALIZADO (GOBIERNO FEDERAL)</t>
  </si>
  <si>
    <t>D</t>
  </si>
  <si>
    <t>Costo financiero, deuda o apoyos a deudores y ahorro</t>
  </si>
  <si>
    <t>Total del Gasto</t>
  </si>
  <si>
    <t>4-CO-020 Rev. 3 25-Ago-17</t>
  </si>
  <si>
    <t>Bajo protesta de decir verdad declaramos que la información presentada es informativa y de seguimiento preliminar hasta el cierre del ejercicio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</si>
</sst>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/>
    <xf numFmtId="0" fontId="2" fillId="0" borderId="0" xfId="0" applyFont="1" applyFill="1"/>
    <xf numFmtId="164" fontId="5" fillId="0" borderId="0" xfId="1" applyNumberFormat="1" applyFont="1" applyFill="1" applyBorder="1" applyAlignment="1" applyProtection="1">
      <alignment horizontal="right"/>
    </xf>
    <xf numFmtId="164" fontId="5" fillId="0" borderId="0" xfId="1" applyNumberFormat="1" applyFont="1" applyFill="1" applyBorder="1" applyAlignment="1" applyProtection="1">
      <alignment horizontal="center"/>
    </xf>
    <xf numFmtId="164" fontId="5" fillId="0" borderId="0" xfId="1" applyNumberFormat="1" applyFont="1" applyFill="1" applyBorder="1" applyAlignment="1" applyProtection="1"/>
    <xf numFmtId="0" fontId="4" fillId="2" borderId="0" xfId="0" applyFont="1" applyFill="1"/>
    <xf numFmtId="164" fontId="6" fillId="3" borderId="7" xfId="1" applyNumberFormat="1" applyFont="1" applyFill="1" applyBorder="1" applyAlignment="1" applyProtection="1">
      <alignment horizont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>
      <alignment wrapText="1"/>
    </xf>
    <xf numFmtId="8" fontId="7" fillId="2" borderId="8" xfId="0" applyNumberFormat="1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8" fontId="4" fillId="5" borderId="10" xfId="0" applyNumberFormat="1" applyFont="1" applyFill="1" applyBorder="1"/>
    <xf numFmtId="8" fontId="4" fillId="5" borderId="7" xfId="0" applyNumberFormat="1" applyFont="1" applyFill="1" applyBorder="1"/>
    <xf numFmtId="8" fontId="4" fillId="5" borderId="13" xfId="0" applyNumberFormat="1" applyFont="1" applyFill="1" applyBorder="1"/>
    <xf numFmtId="8" fontId="7" fillId="2" borderId="1" xfId="0" applyNumberFormat="1" applyFont="1" applyFill="1" applyBorder="1" applyAlignment="1">
      <alignment wrapText="1"/>
    </xf>
    <xf numFmtId="8" fontId="7" fillId="2" borderId="2" xfId="0" applyNumberFormat="1" applyFont="1" applyFill="1" applyBorder="1" applyAlignment="1">
      <alignment wrapText="1"/>
    </xf>
    <xf numFmtId="8" fontId="4" fillId="5" borderId="4" xfId="0" applyNumberFormat="1" applyFont="1" applyFill="1" applyBorder="1"/>
    <xf numFmtId="44" fontId="3" fillId="4" borderId="7" xfId="2" applyFont="1" applyFill="1" applyBorder="1" applyAlignment="1">
      <alignment vertical="center" wrapText="1"/>
    </xf>
    <xf numFmtId="8" fontId="7" fillId="2" borderId="0" xfId="0" applyNumberFormat="1" applyFont="1" applyFill="1" applyBorder="1" applyAlignment="1">
      <alignment wrapText="1"/>
    </xf>
    <xf numFmtId="8" fontId="6" fillId="6" borderId="13" xfId="0" applyNumberFormat="1" applyFont="1" applyFill="1" applyBorder="1" applyAlignment="1">
      <alignment wrapText="1"/>
    </xf>
    <xf numFmtId="8" fontId="6" fillId="6" borderId="4" xfId="0" applyNumberFormat="1" applyFont="1" applyFill="1" applyBorder="1" applyAlignment="1">
      <alignment wrapText="1"/>
    </xf>
    <xf numFmtId="164" fontId="6" fillId="3" borderId="10" xfId="1" applyNumberFormat="1" applyFont="1" applyFill="1" applyBorder="1" applyAlignment="1" applyProtection="1">
      <alignment horizontal="center"/>
    </xf>
    <xf numFmtId="164" fontId="6" fillId="3" borderId="8" xfId="1" applyNumberFormat="1" applyFont="1" applyFill="1" applyBorder="1" applyAlignment="1" applyProtection="1">
      <alignment horizontal="center"/>
    </xf>
    <xf numFmtId="0" fontId="4" fillId="2" borderId="8" xfId="0" applyFont="1" applyFill="1" applyBorder="1"/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/>
    <xf numFmtId="0" fontId="6" fillId="5" borderId="7" xfId="0" applyFont="1" applyFill="1" applyBorder="1" applyAlignment="1">
      <alignment wrapText="1"/>
    </xf>
    <xf numFmtId="0" fontId="0" fillId="5" borderId="2" xfId="0" applyFill="1" applyBorder="1" applyAlignment="1">
      <alignment wrapText="1"/>
    </xf>
    <xf numFmtId="8" fontId="0" fillId="5" borderId="2" xfId="0" applyNumberFormat="1" applyFill="1" applyBorder="1" applyAlignment="1">
      <alignment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164" fontId="5" fillId="0" borderId="0" xfId="1" applyNumberFormat="1" applyFont="1" applyFill="1" applyBorder="1" applyAlignment="1" applyProtection="1">
      <alignment horizontal="center"/>
    </xf>
    <xf numFmtId="164" fontId="5" fillId="0" borderId="0" xfId="1" applyNumberFormat="1" applyFont="1" applyFill="1" applyBorder="1" applyAlignment="1" applyProtection="1">
      <alignment horizontal="center"/>
      <protection locked="0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0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/>
    </xf>
    <xf numFmtId="164" fontId="6" fillId="3" borderId="5" xfId="1" applyNumberFormat="1" applyFont="1" applyFill="1" applyBorder="1" applyAlignment="1" applyProtection="1">
      <alignment horizontal="center"/>
    </xf>
    <xf numFmtId="164" fontId="6" fillId="3" borderId="6" xfId="1" applyNumberFormat="1" applyFont="1" applyFill="1" applyBorder="1" applyAlignment="1" applyProtection="1">
      <alignment horizont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10" xfId="1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2" borderId="0" xfId="0" applyFon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VS59"/>
  <sheetViews>
    <sheetView tabSelected="1" topLeftCell="A7" workbookViewId="0">
      <selection activeCell="D29" sqref="D29"/>
    </sheetView>
  </sheetViews>
  <sheetFormatPr baseColWidth="10" defaultColWidth="0" defaultRowHeight="14.25" customHeight="1" zeroHeight="1" x14ac:dyDescent="0.2"/>
  <cols>
    <col min="1" max="1" width="1" style="1" customWidth="1"/>
    <col min="2" max="2" width="9.42578125" style="6" customWidth="1"/>
    <col min="3" max="3" width="11.42578125" style="6" customWidth="1"/>
    <col min="4" max="4" width="54.7109375" style="6" customWidth="1"/>
    <col min="5" max="5" width="20.85546875" style="6" customWidth="1"/>
    <col min="6" max="6" width="26.85546875" style="6" bestFit="1" customWidth="1"/>
    <col min="7" max="10" width="20.85546875" style="6" customWidth="1"/>
    <col min="11" max="11" width="2.85546875" style="1" customWidth="1"/>
    <col min="12" max="256" width="11.42578125" style="1" hidden="1"/>
    <col min="257" max="257" width="1" style="1" customWidth="1"/>
    <col min="258" max="258" width="9.42578125" style="1" customWidth="1"/>
    <col min="259" max="259" width="11.42578125" style="1" customWidth="1"/>
    <col min="260" max="260" width="54.7109375" style="1" customWidth="1"/>
    <col min="261" max="261" width="20.85546875" style="1" customWidth="1"/>
    <col min="262" max="262" width="26.85546875" style="1" bestFit="1" customWidth="1"/>
    <col min="263" max="266" width="20.85546875" style="1" customWidth="1"/>
    <col min="267" max="267" width="2.85546875" style="1" customWidth="1"/>
    <col min="268" max="512" width="11.42578125" style="1" hidden="1"/>
    <col min="513" max="513" width="1" style="1" customWidth="1"/>
    <col min="514" max="514" width="9.42578125" style="1" customWidth="1"/>
    <col min="515" max="515" width="11.42578125" style="1" customWidth="1"/>
    <col min="516" max="516" width="54.7109375" style="1" customWidth="1"/>
    <col min="517" max="517" width="20.85546875" style="1" customWidth="1"/>
    <col min="518" max="518" width="26.85546875" style="1" bestFit="1" customWidth="1"/>
    <col min="519" max="522" width="20.85546875" style="1" customWidth="1"/>
    <col min="523" max="523" width="2.85546875" style="1" customWidth="1"/>
    <col min="524" max="768" width="11.42578125" style="1" hidden="1"/>
    <col min="769" max="769" width="1" style="1" customWidth="1"/>
    <col min="770" max="770" width="9.42578125" style="1" customWidth="1"/>
    <col min="771" max="771" width="11.42578125" style="1" customWidth="1"/>
    <col min="772" max="772" width="54.7109375" style="1" customWidth="1"/>
    <col min="773" max="773" width="20.85546875" style="1" customWidth="1"/>
    <col min="774" max="774" width="26.85546875" style="1" bestFit="1" customWidth="1"/>
    <col min="775" max="778" width="20.85546875" style="1" customWidth="1"/>
    <col min="779" max="779" width="2.85546875" style="1" customWidth="1"/>
    <col min="780" max="1024" width="11.42578125" style="1" hidden="1"/>
    <col min="1025" max="1025" width="1" style="1" customWidth="1"/>
    <col min="1026" max="1026" width="9.42578125" style="1" customWidth="1"/>
    <col min="1027" max="1027" width="11.42578125" style="1" customWidth="1"/>
    <col min="1028" max="1028" width="54.7109375" style="1" customWidth="1"/>
    <col min="1029" max="1029" width="20.85546875" style="1" customWidth="1"/>
    <col min="1030" max="1030" width="26.85546875" style="1" bestFit="1" customWidth="1"/>
    <col min="1031" max="1034" width="20.85546875" style="1" customWidth="1"/>
    <col min="1035" max="1035" width="2.85546875" style="1" customWidth="1"/>
    <col min="1036" max="1280" width="11.42578125" style="1" hidden="1"/>
    <col min="1281" max="1281" width="1" style="1" customWidth="1"/>
    <col min="1282" max="1282" width="9.42578125" style="1" customWidth="1"/>
    <col min="1283" max="1283" width="11.42578125" style="1" customWidth="1"/>
    <col min="1284" max="1284" width="54.7109375" style="1" customWidth="1"/>
    <col min="1285" max="1285" width="20.85546875" style="1" customWidth="1"/>
    <col min="1286" max="1286" width="26.85546875" style="1" bestFit="1" customWidth="1"/>
    <col min="1287" max="1290" width="20.85546875" style="1" customWidth="1"/>
    <col min="1291" max="1291" width="2.85546875" style="1" customWidth="1"/>
    <col min="1292" max="1536" width="11.42578125" style="1" hidden="1"/>
    <col min="1537" max="1537" width="1" style="1" customWidth="1"/>
    <col min="1538" max="1538" width="9.42578125" style="1" customWidth="1"/>
    <col min="1539" max="1539" width="11.42578125" style="1" customWidth="1"/>
    <col min="1540" max="1540" width="54.7109375" style="1" customWidth="1"/>
    <col min="1541" max="1541" width="20.85546875" style="1" customWidth="1"/>
    <col min="1542" max="1542" width="26.85546875" style="1" bestFit="1" customWidth="1"/>
    <col min="1543" max="1546" width="20.85546875" style="1" customWidth="1"/>
    <col min="1547" max="1547" width="2.85546875" style="1" customWidth="1"/>
    <col min="1548" max="1792" width="11.42578125" style="1" hidden="1"/>
    <col min="1793" max="1793" width="1" style="1" customWidth="1"/>
    <col min="1794" max="1794" width="9.42578125" style="1" customWidth="1"/>
    <col min="1795" max="1795" width="11.42578125" style="1" customWidth="1"/>
    <col min="1796" max="1796" width="54.7109375" style="1" customWidth="1"/>
    <col min="1797" max="1797" width="20.85546875" style="1" customWidth="1"/>
    <col min="1798" max="1798" width="26.85546875" style="1" bestFit="1" customWidth="1"/>
    <col min="1799" max="1802" width="20.85546875" style="1" customWidth="1"/>
    <col min="1803" max="1803" width="2.85546875" style="1" customWidth="1"/>
    <col min="1804" max="2048" width="11.42578125" style="1" hidden="1"/>
    <col min="2049" max="2049" width="1" style="1" customWidth="1"/>
    <col min="2050" max="2050" width="9.42578125" style="1" customWidth="1"/>
    <col min="2051" max="2051" width="11.42578125" style="1" customWidth="1"/>
    <col min="2052" max="2052" width="54.7109375" style="1" customWidth="1"/>
    <col min="2053" max="2053" width="20.85546875" style="1" customWidth="1"/>
    <col min="2054" max="2054" width="26.85546875" style="1" bestFit="1" customWidth="1"/>
    <col min="2055" max="2058" width="20.85546875" style="1" customWidth="1"/>
    <col min="2059" max="2059" width="2.85546875" style="1" customWidth="1"/>
    <col min="2060" max="2304" width="11.42578125" style="1" hidden="1"/>
    <col min="2305" max="2305" width="1" style="1" customWidth="1"/>
    <col min="2306" max="2306" width="9.42578125" style="1" customWidth="1"/>
    <col min="2307" max="2307" width="11.42578125" style="1" customWidth="1"/>
    <col min="2308" max="2308" width="54.7109375" style="1" customWidth="1"/>
    <col min="2309" max="2309" width="20.85546875" style="1" customWidth="1"/>
    <col min="2310" max="2310" width="26.85546875" style="1" bestFit="1" customWidth="1"/>
    <col min="2311" max="2314" width="20.85546875" style="1" customWidth="1"/>
    <col min="2315" max="2315" width="2.85546875" style="1" customWidth="1"/>
    <col min="2316" max="2560" width="11.42578125" style="1" hidden="1"/>
    <col min="2561" max="2561" width="1" style="1" customWidth="1"/>
    <col min="2562" max="2562" width="9.42578125" style="1" customWidth="1"/>
    <col min="2563" max="2563" width="11.42578125" style="1" customWidth="1"/>
    <col min="2564" max="2564" width="54.7109375" style="1" customWidth="1"/>
    <col min="2565" max="2565" width="20.85546875" style="1" customWidth="1"/>
    <col min="2566" max="2566" width="26.85546875" style="1" bestFit="1" customWidth="1"/>
    <col min="2567" max="2570" width="20.85546875" style="1" customWidth="1"/>
    <col min="2571" max="2571" width="2.85546875" style="1" customWidth="1"/>
    <col min="2572" max="2816" width="11.42578125" style="1" hidden="1"/>
    <col min="2817" max="2817" width="1" style="1" customWidth="1"/>
    <col min="2818" max="2818" width="9.42578125" style="1" customWidth="1"/>
    <col min="2819" max="2819" width="11.42578125" style="1" customWidth="1"/>
    <col min="2820" max="2820" width="54.7109375" style="1" customWidth="1"/>
    <col min="2821" max="2821" width="20.85546875" style="1" customWidth="1"/>
    <col min="2822" max="2822" width="26.85546875" style="1" bestFit="1" customWidth="1"/>
    <col min="2823" max="2826" width="20.85546875" style="1" customWidth="1"/>
    <col min="2827" max="2827" width="2.85546875" style="1" customWidth="1"/>
    <col min="2828" max="3072" width="11.42578125" style="1" hidden="1"/>
    <col min="3073" max="3073" width="1" style="1" customWidth="1"/>
    <col min="3074" max="3074" width="9.42578125" style="1" customWidth="1"/>
    <col min="3075" max="3075" width="11.42578125" style="1" customWidth="1"/>
    <col min="3076" max="3076" width="54.7109375" style="1" customWidth="1"/>
    <col min="3077" max="3077" width="20.85546875" style="1" customWidth="1"/>
    <col min="3078" max="3078" width="26.85546875" style="1" bestFit="1" customWidth="1"/>
    <col min="3079" max="3082" width="20.85546875" style="1" customWidth="1"/>
    <col min="3083" max="3083" width="2.85546875" style="1" customWidth="1"/>
    <col min="3084" max="3328" width="11.42578125" style="1" hidden="1"/>
    <col min="3329" max="3329" width="1" style="1" customWidth="1"/>
    <col min="3330" max="3330" width="9.42578125" style="1" customWidth="1"/>
    <col min="3331" max="3331" width="11.42578125" style="1" customWidth="1"/>
    <col min="3332" max="3332" width="54.7109375" style="1" customWidth="1"/>
    <col min="3333" max="3333" width="20.85546875" style="1" customWidth="1"/>
    <col min="3334" max="3334" width="26.85546875" style="1" bestFit="1" customWidth="1"/>
    <col min="3335" max="3338" width="20.85546875" style="1" customWidth="1"/>
    <col min="3339" max="3339" width="2.85546875" style="1" customWidth="1"/>
    <col min="3340" max="3584" width="11.42578125" style="1" hidden="1"/>
    <col min="3585" max="3585" width="1" style="1" customWidth="1"/>
    <col min="3586" max="3586" width="9.42578125" style="1" customWidth="1"/>
    <col min="3587" max="3587" width="11.42578125" style="1" customWidth="1"/>
    <col min="3588" max="3588" width="54.7109375" style="1" customWidth="1"/>
    <col min="3589" max="3589" width="20.85546875" style="1" customWidth="1"/>
    <col min="3590" max="3590" width="26.85546875" style="1" bestFit="1" customWidth="1"/>
    <col min="3591" max="3594" width="20.85546875" style="1" customWidth="1"/>
    <col min="3595" max="3595" width="2.85546875" style="1" customWidth="1"/>
    <col min="3596" max="3840" width="11.42578125" style="1" hidden="1"/>
    <col min="3841" max="3841" width="1" style="1" customWidth="1"/>
    <col min="3842" max="3842" width="9.42578125" style="1" customWidth="1"/>
    <col min="3843" max="3843" width="11.42578125" style="1" customWidth="1"/>
    <col min="3844" max="3844" width="54.7109375" style="1" customWidth="1"/>
    <col min="3845" max="3845" width="20.85546875" style="1" customWidth="1"/>
    <col min="3846" max="3846" width="26.85546875" style="1" bestFit="1" customWidth="1"/>
    <col min="3847" max="3850" width="20.85546875" style="1" customWidth="1"/>
    <col min="3851" max="3851" width="2.85546875" style="1" customWidth="1"/>
    <col min="3852" max="4096" width="11.42578125" style="1" hidden="1"/>
    <col min="4097" max="4097" width="1" style="1" customWidth="1"/>
    <col min="4098" max="4098" width="9.42578125" style="1" customWidth="1"/>
    <col min="4099" max="4099" width="11.42578125" style="1" customWidth="1"/>
    <col min="4100" max="4100" width="54.7109375" style="1" customWidth="1"/>
    <col min="4101" max="4101" width="20.85546875" style="1" customWidth="1"/>
    <col min="4102" max="4102" width="26.85546875" style="1" bestFit="1" customWidth="1"/>
    <col min="4103" max="4106" width="20.85546875" style="1" customWidth="1"/>
    <col min="4107" max="4107" width="2.85546875" style="1" customWidth="1"/>
    <col min="4108" max="4352" width="11.42578125" style="1" hidden="1"/>
    <col min="4353" max="4353" width="1" style="1" customWidth="1"/>
    <col min="4354" max="4354" width="9.42578125" style="1" customWidth="1"/>
    <col min="4355" max="4355" width="11.42578125" style="1" customWidth="1"/>
    <col min="4356" max="4356" width="54.7109375" style="1" customWidth="1"/>
    <col min="4357" max="4357" width="20.85546875" style="1" customWidth="1"/>
    <col min="4358" max="4358" width="26.85546875" style="1" bestFit="1" customWidth="1"/>
    <col min="4359" max="4362" width="20.85546875" style="1" customWidth="1"/>
    <col min="4363" max="4363" width="2.85546875" style="1" customWidth="1"/>
    <col min="4364" max="4608" width="11.42578125" style="1" hidden="1"/>
    <col min="4609" max="4609" width="1" style="1" customWidth="1"/>
    <col min="4610" max="4610" width="9.42578125" style="1" customWidth="1"/>
    <col min="4611" max="4611" width="11.42578125" style="1" customWidth="1"/>
    <col min="4612" max="4612" width="54.7109375" style="1" customWidth="1"/>
    <col min="4613" max="4613" width="20.85546875" style="1" customWidth="1"/>
    <col min="4614" max="4614" width="26.85546875" style="1" bestFit="1" customWidth="1"/>
    <col min="4615" max="4618" width="20.85546875" style="1" customWidth="1"/>
    <col min="4619" max="4619" width="2.85546875" style="1" customWidth="1"/>
    <col min="4620" max="4864" width="11.42578125" style="1" hidden="1"/>
    <col min="4865" max="4865" width="1" style="1" customWidth="1"/>
    <col min="4866" max="4866" width="9.42578125" style="1" customWidth="1"/>
    <col min="4867" max="4867" width="11.42578125" style="1" customWidth="1"/>
    <col min="4868" max="4868" width="54.7109375" style="1" customWidth="1"/>
    <col min="4869" max="4869" width="20.85546875" style="1" customWidth="1"/>
    <col min="4870" max="4870" width="26.85546875" style="1" bestFit="1" customWidth="1"/>
    <col min="4871" max="4874" width="20.85546875" style="1" customWidth="1"/>
    <col min="4875" max="4875" width="2.85546875" style="1" customWidth="1"/>
    <col min="4876" max="5120" width="11.42578125" style="1" hidden="1"/>
    <col min="5121" max="5121" width="1" style="1" customWidth="1"/>
    <col min="5122" max="5122" width="9.42578125" style="1" customWidth="1"/>
    <col min="5123" max="5123" width="11.42578125" style="1" customWidth="1"/>
    <col min="5124" max="5124" width="54.7109375" style="1" customWidth="1"/>
    <col min="5125" max="5125" width="20.85546875" style="1" customWidth="1"/>
    <col min="5126" max="5126" width="26.85546875" style="1" bestFit="1" customWidth="1"/>
    <col min="5127" max="5130" width="20.85546875" style="1" customWidth="1"/>
    <col min="5131" max="5131" width="2.85546875" style="1" customWidth="1"/>
    <col min="5132" max="5376" width="11.42578125" style="1" hidden="1"/>
    <col min="5377" max="5377" width="1" style="1" customWidth="1"/>
    <col min="5378" max="5378" width="9.42578125" style="1" customWidth="1"/>
    <col min="5379" max="5379" width="11.42578125" style="1" customWidth="1"/>
    <col min="5380" max="5380" width="54.7109375" style="1" customWidth="1"/>
    <col min="5381" max="5381" width="20.85546875" style="1" customWidth="1"/>
    <col min="5382" max="5382" width="26.85546875" style="1" bestFit="1" customWidth="1"/>
    <col min="5383" max="5386" width="20.85546875" style="1" customWidth="1"/>
    <col min="5387" max="5387" width="2.85546875" style="1" customWidth="1"/>
    <col min="5388" max="5632" width="11.42578125" style="1" hidden="1"/>
    <col min="5633" max="5633" width="1" style="1" customWidth="1"/>
    <col min="5634" max="5634" width="9.42578125" style="1" customWidth="1"/>
    <col min="5635" max="5635" width="11.42578125" style="1" customWidth="1"/>
    <col min="5636" max="5636" width="54.7109375" style="1" customWidth="1"/>
    <col min="5637" max="5637" width="20.85546875" style="1" customWidth="1"/>
    <col min="5638" max="5638" width="26.85546875" style="1" bestFit="1" customWidth="1"/>
    <col min="5639" max="5642" width="20.85546875" style="1" customWidth="1"/>
    <col min="5643" max="5643" width="2.85546875" style="1" customWidth="1"/>
    <col min="5644" max="5888" width="11.42578125" style="1" hidden="1"/>
    <col min="5889" max="5889" width="1" style="1" customWidth="1"/>
    <col min="5890" max="5890" width="9.42578125" style="1" customWidth="1"/>
    <col min="5891" max="5891" width="11.42578125" style="1" customWidth="1"/>
    <col min="5892" max="5892" width="54.7109375" style="1" customWidth="1"/>
    <col min="5893" max="5893" width="20.85546875" style="1" customWidth="1"/>
    <col min="5894" max="5894" width="26.85546875" style="1" bestFit="1" customWidth="1"/>
    <col min="5895" max="5898" width="20.85546875" style="1" customWidth="1"/>
    <col min="5899" max="5899" width="2.85546875" style="1" customWidth="1"/>
    <col min="5900" max="6144" width="11.42578125" style="1" hidden="1"/>
    <col min="6145" max="6145" width="1" style="1" customWidth="1"/>
    <col min="6146" max="6146" width="9.42578125" style="1" customWidth="1"/>
    <col min="6147" max="6147" width="11.42578125" style="1" customWidth="1"/>
    <col min="6148" max="6148" width="54.7109375" style="1" customWidth="1"/>
    <col min="6149" max="6149" width="20.85546875" style="1" customWidth="1"/>
    <col min="6150" max="6150" width="26.85546875" style="1" bestFit="1" customWidth="1"/>
    <col min="6151" max="6154" width="20.85546875" style="1" customWidth="1"/>
    <col min="6155" max="6155" width="2.85546875" style="1" customWidth="1"/>
    <col min="6156" max="6400" width="11.42578125" style="1" hidden="1"/>
    <col min="6401" max="6401" width="1" style="1" customWidth="1"/>
    <col min="6402" max="6402" width="9.42578125" style="1" customWidth="1"/>
    <col min="6403" max="6403" width="11.42578125" style="1" customWidth="1"/>
    <col min="6404" max="6404" width="54.7109375" style="1" customWidth="1"/>
    <col min="6405" max="6405" width="20.85546875" style="1" customWidth="1"/>
    <col min="6406" max="6406" width="26.85546875" style="1" bestFit="1" customWidth="1"/>
    <col min="6407" max="6410" width="20.85546875" style="1" customWidth="1"/>
    <col min="6411" max="6411" width="2.85546875" style="1" customWidth="1"/>
    <col min="6412" max="6656" width="11.42578125" style="1" hidden="1"/>
    <col min="6657" max="6657" width="1" style="1" customWidth="1"/>
    <col min="6658" max="6658" width="9.42578125" style="1" customWidth="1"/>
    <col min="6659" max="6659" width="11.42578125" style="1" customWidth="1"/>
    <col min="6660" max="6660" width="54.7109375" style="1" customWidth="1"/>
    <col min="6661" max="6661" width="20.85546875" style="1" customWidth="1"/>
    <col min="6662" max="6662" width="26.85546875" style="1" bestFit="1" customWidth="1"/>
    <col min="6663" max="6666" width="20.85546875" style="1" customWidth="1"/>
    <col min="6667" max="6667" width="2.85546875" style="1" customWidth="1"/>
    <col min="6668" max="6912" width="11.42578125" style="1" hidden="1"/>
    <col min="6913" max="6913" width="1" style="1" customWidth="1"/>
    <col min="6914" max="6914" width="9.42578125" style="1" customWidth="1"/>
    <col min="6915" max="6915" width="11.42578125" style="1" customWidth="1"/>
    <col min="6916" max="6916" width="54.7109375" style="1" customWidth="1"/>
    <col min="6917" max="6917" width="20.85546875" style="1" customWidth="1"/>
    <col min="6918" max="6918" width="26.85546875" style="1" bestFit="1" customWidth="1"/>
    <col min="6919" max="6922" width="20.85546875" style="1" customWidth="1"/>
    <col min="6923" max="6923" width="2.85546875" style="1" customWidth="1"/>
    <col min="6924" max="7168" width="11.42578125" style="1" hidden="1"/>
    <col min="7169" max="7169" width="1" style="1" customWidth="1"/>
    <col min="7170" max="7170" width="9.42578125" style="1" customWidth="1"/>
    <col min="7171" max="7171" width="11.42578125" style="1" customWidth="1"/>
    <col min="7172" max="7172" width="54.7109375" style="1" customWidth="1"/>
    <col min="7173" max="7173" width="20.85546875" style="1" customWidth="1"/>
    <col min="7174" max="7174" width="26.85546875" style="1" bestFit="1" customWidth="1"/>
    <col min="7175" max="7178" width="20.85546875" style="1" customWidth="1"/>
    <col min="7179" max="7179" width="2.85546875" style="1" customWidth="1"/>
    <col min="7180" max="7424" width="11.42578125" style="1" hidden="1"/>
    <col min="7425" max="7425" width="1" style="1" customWidth="1"/>
    <col min="7426" max="7426" width="9.42578125" style="1" customWidth="1"/>
    <col min="7427" max="7427" width="11.42578125" style="1" customWidth="1"/>
    <col min="7428" max="7428" width="54.7109375" style="1" customWidth="1"/>
    <col min="7429" max="7429" width="20.85546875" style="1" customWidth="1"/>
    <col min="7430" max="7430" width="26.85546875" style="1" bestFit="1" customWidth="1"/>
    <col min="7431" max="7434" width="20.85546875" style="1" customWidth="1"/>
    <col min="7435" max="7435" width="2.85546875" style="1" customWidth="1"/>
    <col min="7436" max="7680" width="11.42578125" style="1" hidden="1"/>
    <col min="7681" max="7681" width="1" style="1" customWidth="1"/>
    <col min="7682" max="7682" width="9.42578125" style="1" customWidth="1"/>
    <col min="7683" max="7683" width="11.42578125" style="1" customWidth="1"/>
    <col min="7684" max="7684" width="54.7109375" style="1" customWidth="1"/>
    <col min="7685" max="7685" width="20.85546875" style="1" customWidth="1"/>
    <col min="7686" max="7686" width="26.85546875" style="1" bestFit="1" customWidth="1"/>
    <col min="7687" max="7690" width="20.85546875" style="1" customWidth="1"/>
    <col min="7691" max="7691" width="2.85546875" style="1" customWidth="1"/>
    <col min="7692" max="7936" width="11.42578125" style="1" hidden="1"/>
    <col min="7937" max="7937" width="1" style="1" customWidth="1"/>
    <col min="7938" max="7938" width="9.42578125" style="1" customWidth="1"/>
    <col min="7939" max="7939" width="11.42578125" style="1" customWidth="1"/>
    <col min="7940" max="7940" width="54.7109375" style="1" customWidth="1"/>
    <col min="7941" max="7941" width="20.85546875" style="1" customWidth="1"/>
    <col min="7942" max="7942" width="26.85546875" style="1" bestFit="1" customWidth="1"/>
    <col min="7943" max="7946" width="20.85546875" style="1" customWidth="1"/>
    <col min="7947" max="7947" width="2.85546875" style="1" customWidth="1"/>
    <col min="7948" max="8192" width="11.42578125" style="1" hidden="1"/>
    <col min="8193" max="8193" width="1" style="1" customWidth="1"/>
    <col min="8194" max="8194" width="9.42578125" style="1" customWidth="1"/>
    <col min="8195" max="8195" width="11.42578125" style="1" customWidth="1"/>
    <col min="8196" max="8196" width="54.7109375" style="1" customWidth="1"/>
    <col min="8197" max="8197" width="20.85546875" style="1" customWidth="1"/>
    <col min="8198" max="8198" width="26.85546875" style="1" bestFit="1" customWidth="1"/>
    <col min="8199" max="8202" width="20.85546875" style="1" customWidth="1"/>
    <col min="8203" max="8203" width="2.85546875" style="1" customWidth="1"/>
    <col min="8204" max="8448" width="11.42578125" style="1" hidden="1"/>
    <col min="8449" max="8449" width="1" style="1" customWidth="1"/>
    <col min="8450" max="8450" width="9.42578125" style="1" customWidth="1"/>
    <col min="8451" max="8451" width="11.42578125" style="1" customWidth="1"/>
    <col min="8452" max="8452" width="54.7109375" style="1" customWidth="1"/>
    <col min="8453" max="8453" width="20.85546875" style="1" customWidth="1"/>
    <col min="8454" max="8454" width="26.85546875" style="1" bestFit="1" customWidth="1"/>
    <col min="8455" max="8458" width="20.85546875" style="1" customWidth="1"/>
    <col min="8459" max="8459" width="2.85546875" style="1" customWidth="1"/>
    <col min="8460" max="8704" width="11.42578125" style="1" hidden="1"/>
    <col min="8705" max="8705" width="1" style="1" customWidth="1"/>
    <col min="8706" max="8706" width="9.42578125" style="1" customWidth="1"/>
    <col min="8707" max="8707" width="11.42578125" style="1" customWidth="1"/>
    <col min="8708" max="8708" width="54.7109375" style="1" customWidth="1"/>
    <col min="8709" max="8709" width="20.85546875" style="1" customWidth="1"/>
    <col min="8710" max="8710" width="26.85546875" style="1" bestFit="1" customWidth="1"/>
    <col min="8711" max="8714" width="20.85546875" style="1" customWidth="1"/>
    <col min="8715" max="8715" width="2.85546875" style="1" customWidth="1"/>
    <col min="8716" max="8960" width="11.42578125" style="1" hidden="1"/>
    <col min="8961" max="8961" width="1" style="1" customWidth="1"/>
    <col min="8962" max="8962" width="9.42578125" style="1" customWidth="1"/>
    <col min="8963" max="8963" width="11.42578125" style="1" customWidth="1"/>
    <col min="8964" max="8964" width="54.7109375" style="1" customWidth="1"/>
    <col min="8965" max="8965" width="20.85546875" style="1" customWidth="1"/>
    <col min="8966" max="8966" width="26.85546875" style="1" bestFit="1" customWidth="1"/>
    <col min="8967" max="8970" width="20.85546875" style="1" customWidth="1"/>
    <col min="8971" max="8971" width="2.85546875" style="1" customWidth="1"/>
    <col min="8972" max="9216" width="11.42578125" style="1" hidden="1"/>
    <col min="9217" max="9217" width="1" style="1" customWidth="1"/>
    <col min="9218" max="9218" width="9.42578125" style="1" customWidth="1"/>
    <col min="9219" max="9219" width="11.42578125" style="1" customWidth="1"/>
    <col min="9220" max="9220" width="54.7109375" style="1" customWidth="1"/>
    <col min="9221" max="9221" width="20.85546875" style="1" customWidth="1"/>
    <col min="9222" max="9222" width="26.85546875" style="1" bestFit="1" customWidth="1"/>
    <col min="9223" max="9226" width="20.85546875" style="1" customWidth="1"/>
    <col min="9227" max="9227" width="2.85546875" style="1" customWidth="1"/>
    <col min="9228" max="9472" width="11.42578125" style="1" hidden="1"/>
    <col min="9473" max="9473" width="1" style="1" customWidth="1"/>
    <col min="9474" max="9474" width="9.42578125" style="1" customWidth="1"/>
    <col min="9475" max="9475" width="11.42578125" style="1" customWidth="1"/>
    <col min="9476" max="9476" width="54.7109375" style="1" customWidth="1"/>
    <col min="9477" max="9477" width="20.85546875" style="1" customWidth="1"/>
    <col min="9478" max="9478" width="26.85546875" style="1" bestFit="1" customWidth="1"/>
    <col min="9479" max="9482" width="20.85546875" style="1" customWidth="1"/>
    <col min="9483" max="9483" width="2.85546875" style="1" customWidth="1"/>
    <col min="9484" max="9728" width="11.42578125" style="1" hidden="1"/>
    <col min="9729" max="9729" width="1" style="1" customWidth="1"/>
    <col min="9730" max="9730" width="9.42578125" style="1" customWidth="1"/>
    <col min="9731" max="9731" width="11.42578125" style="1" customWidth="1"/>
    <col min="9732" max="9732" width="54.7109375" style="1" customWidth="1"/>
    <col min="9733" max="9733" width="20.85546875" style="1" customWidth="1"/>
    <col min="9734" max="9734" width="26.85546875" style="1" bestFit="1" customWidth="1"/>
    <col min="9735" max="9738" width="20.85546875" style="1" customWidth="1"/>
    <col min="9739" max="9739" width="2.85546875" style="1" customWidth="1"/>
    <col min="9740" max="9984" width="11.42578125" style="1" hidden="1"/>
    <col min="9985" max="9985" width="1" style="1" customWidth="1"/>
    <col min="9986" max="9986" width="9.42578125" style="1" customWidth="1"/>
    <col min="9987" max="9987" width="11.42578125" style="1" customWidth="1"/>
    <col min="9988" max="9988" width="54.7109375" style="1" customWidth="1"/>
    <col min="9989" max="9989" width="20.85546875" style="1" customWidth="1"/>
    <col min="9990" max="9990" width="26.85546875" style="1" bestFit="1" customWidth="1"/>
    <col min="9991" max="9994" width="20.85546875" style="1" customWidth="1"/>
    <col min="9995" max="9995" width="2.85546875" style="1" customWidth="1"/>
    <col min="9996" max="10240" width="11.42578125" style="1" hidden="1"/>
    <col min="10241" max="10241" width="1" style="1" customWidth="1"/>
    <col min="10242" max="10242" width="9.42578125" style="1" customWidth="1"/>
    <col min="10243" max="10243" width="11.42578125" style="1" customWidth="1"/>
    <col min="10244" max="10244" width="54.7109375" style="1" customWidth="1"/>
    <col min="10245" max="10245" width="20.85546875" style="1" customWidth="1"/>
    <col min="10246" max="10246" width="26.85546875" style="1" bestFit="1" customWidth="1"/>
    <col min="10247" max="10250" width="20.85546875" style="1" customWidth="1"/>
    <col min="10251" max="10251" width="2.85546875" style="1" customWidth="1"/>
    <col min="10252" max="10496" width="11.42578125" style="1" hidden="1"/>
    <col min="10497" max="10497" width="1" style="1" customWidth="1"/>
    <col min="10498" max="10498" width="9.42578125" style="1" customWidth="1"/>
    <col min="10499" max="10499" width="11.42578125" style="1" customWidth="1"/>
    <col min="10500" max="10500" width="54.7109375" style="1" customWidth="1"/>
    <col min="10501" max="10501" width="20.85546875" style="1" customWidth="1"/>
    <col min="10502" max="10502" width="26.85546875" style="1" bestFit="1" customWidth="1"/>
    <col min="10503" max="10506" width="20.85546875" style="1" customWidth="1"/>
    <col min="10507" max="10507" width="2.85546875" style="1" customWidth="1"/>
    <col min="10508" max="10752" width="11.42578125" style="1" hidden="1"/>
    <col min="10753" max="10753" width="1" style="1" customWidth="1"/>
    <col min="10754" max="10754" width="9.42578125" style="1" customWidth="1"/>
    <col min="10755" max="10755" width="11.42578125" style="1" customWidth="1"/>
    <col min="10756" max="10756" width="54.7109375" style="1" customWidth="1"/>
    <col min="10757" max="10757" width="20.85546875" style="1" customWidth="1"/>
    <col min="10758" max="10758" width="26.85546875" style="1" bestFit="1" customWidth="1"/>
    <col min="10759" max="10762" width="20.85546875" style="1" customWidth="1"/>
    <col min="10763" max="10763" width="2.85546875" style="1" customWidth="1"/>
    <col min="10764" max="11008" width="11.42578125" style="1" hidden="1"/>
    <col min="11009" max="11009" width="1" style="1" customWidth="1"/>
    <col min="11010" max="11010" width="9.42578125" style="1" customWidth="1"/>
    <col min="11011" max="11011" width="11.42578125" style="1" customWidth="1"/>
    <col min="11012" max="11012" width="54.7109375" style="1" customWidth="1"/>
    <col min="11013" max="11013" width="20.85546875" style="1" customWidth="1"/>
    <col min="11014" max="11014" width="26.85546875" style="1" bestFit="1" customWidth="1"/>
    <col min="11015" max="11018" width="20.85546875" style="1" customWidth="1"/>
    <col min="11019" max="11019" width="2.85546875" style="1" customWidth="1"/>
    <col min="11020" max="11264" width="11.42578125" style="1" hidden="1"/>
    <col min="11265" max="11265" width="1" style="1" customWidth="1"/>
    <col min="11266" max="11266" width="9.42578125" style="1" customWidth="1"/>
    <col min="11267" max="11267" width="11.42578125" style="1" customWidth="1"/>
    <col min="11268" max="11268" width="54.7109375" style="1" customWidth="1"/>
    <col min="11269" max="11269" width="20.85546875" style="1" customWidth="1"/>
    <col min="11270" max="11270" width="26.85546875" style="1" bestFit="1" customWidth="1"/>
    <col min="11271" max="11274" width="20.85546875" style="1" customWidth="1"/>
    <col min="11275" max="11275" width="2.85546875" style="1" customWidth="1"/>
    <col min="11276" max="11520" width="11.42578125" style="1" hidden="1"/>
    <col min="11521" max="11521" width="1" style="1" customWidth="1"/>
    <col min="11522" max="11522" width="9.42578125" style="1" customWidth="1"/>
    <col min="11523" max="11523" width="11.42578125" style="1" customWidth="1"/>
    <col min="11524" max="11524" width="54.7109375" style="1" customWidth="1"/>
    <col min="11525" max="11525" width="20.85546875" style="1" customWidth="1"/>
    <col min="11526" max="11526" width="26.85546875" style="1" bestFit="1" customWidth="1"/>
    <col min="11527" max="11530" width="20.85546875" style="1" customWidth="1"/>
    <col min="11531" max="11531" width="2.85546875" style="1" customWidth="1"/>
    <col min="11532" max="11776" width="11.42578125" style="1" hidden="1"/>
    <col min="11777" max="11777" width="1" style="1" customWidth="1"/>
    <col min="11778" max="11778" width="9.42578125" style="1" customWidth="1"/>
    <col min="11779" max="11779" width="11.42578125" style="1" customWidth="1"/>
    <col min="11780" max="11780" width="54.7109375" style="1" customWidth="1"/>
    <col min="11781" max="11781" width="20.85546875" style="1" customWidth="1"/>
    <col min="11782" max="11782" width="26.85546875" style="1" bestFit="1" customWidth="1"/>
    <col min="11783" max="11786" width="20.85546875" style="1" customWidth="1"/>
    <col min="11787" max="11787" width="2.85546875" style="1" customWidth="1"/>
    <col min="11788" max="12032" width="11.42578125" style="1" hidden="1"/>
    <col min="12033" max="12033" width="1" style="1" customWidth="1"/>
    <col min="12034" max="12034" width="9.42578125" style="1" customWidth="1"/>
    <col min="12035" max="12035" width="11.42578125" style="1" customWidth="1"/>
    <col min="12036" max="12036" width="54.7109375" style="1" customWidth="1"/>
    <col min="12037" max="12037" width="20.85546875" style="1" customWidth="1"/>
    <col min="12038" max="12038" width="26.85546875" style="1" bestFit="1" customWidth="1"/>
    <col min="12039" max="12042" width="20.85546875" style="1" customWidth="1"/>
    <col min="12043" max="12043" width="2.85546875" style="1" customWidth="1"/>
    <col min="12044" max="12288" width="11.42578125" style="1" hidden="1"/>
    <col min="12289" max="12289" width="1" style="1" customWidth="1"/>
    <col min="12290" max="12290" width="9.42578125" style="1" customWidth="1"/>
    <col min="12291" max="12291" width="11.42578125" style="1" customWidth="1"/>
    <col min="12292" max="12292" width="54.7109375" style="1" customWidth="1"/>
    <col min="12293" max="12293" width="20.85546875" style="1" customWidth="1"/>
    <col min="12294" max="12294" width="26.85546875" style="1" bestFit="1" customWidth="1"/>
    <col min="12295" max="12298" width="20.85546875" style="1" customWidth="1"/>
    <col min="12299" max="12299" width="2.85546875" style="1" customWidth="1"/>
    <col min="12300" max="12544" width="11.42578125" style="1" hidden="1"/>
    <col min="12545" max="12545" width="1" style="1" customWidth="1"/>
    <col min="12546" max="12546" width="9.42578125" style="1" customWidth="1"/>
    <col min="12547" max="12547" width="11.42578125" style="1" customWidth="1"/>
    <col min="12548" max="12548" width="54.7109375" style="1" customWidth="1"/>
    <col min="12549" max="12549" width="20.85546875" style="1" customWidth="1"/>
    <col min="12550" max="12550" width="26.85546875" style="1" bestFit="1" customWidth="1"/>
    <col min="12551" max="12554" width="20.85546875" style="1" customWidth="1"/>
    <col min="12555" max="12555" width="2.85546875" style="1" customWidth="1"/>
    <col min="12556" max="12800" width="11.42578125" style="1" hidden="1"/>
    <col min="12801" max="12801" width="1" style="1" customWidth="1"/>
    <col min="12802" max="12802" width="9.42578125" style="1" customWidth="1"/>
    <col min="12803" max="12803" width="11.42578125" style="1" customWidth="1"/>
    <col min="12804" max="12804" width="54.7109375" style="1" customWidth="1"/>
    <col min="12805" max="12805" width="20.85546875" style="1" customWidth="1"/>
    <col min="12806" max="12806" width="26.85546875" style="1" bestFit="1" customWidth="1"/>
    <col min="12807" max="12810" width="20.85546875" style="1" customWidth="1"/>
    <col min="12811" max="12811" width="2.85546875" style="1" customWidth="1"/>
    <col min="12812" max="13056" width="11.42578125" style="1" hidden="1"/>
    <col min="13057" max="13057" width="1" style="1" customWidth="1"/>
    <col min="13058" max="13058" width="9.42578125" style="1" customWidth="1"/>
    <col min="13059" max="13059" width="11.42578125" style="1" customWidth="1"/>
    <col min="13060" max="13060" width="54.7109375" style="1" customWidth="1"/>
    <col min="13061" max="13061" width="20.85546875" style="1" customWidth="1"/>
    <col min="13062" max="13062" width="26.85546875" style="1" bestFit="1" customWidth="1"/>
    <col min="13063" max="13066" width="20.85546875" style="1" customWidth="1"/>
    <col min="13067" max="13067" width="2.85546875" style="1" customWidth="1"/>
    <col min="13068" max="13312" width="11.42578125" style="1" hidden="1"/>
    <col min="13313" max="13313" width="1" style="1" customWidth="1"/>
    <col min="13314" max="13314" width="9.42578125" style="1" customWidth="1"/>
    <col min="13315" max="13315" width="11.42578125" style="1" customWidth="1"/>
    <col min="13316" max="13316" width="54.7109375" style="1" customWidth="1"/>
    <col min="13317" max="13317" width="20.85546875" style="1" customWidth="1"/>
    <col min="13318" max="13318" width="26.85546875" style="1" bestFit="1" customWidth="1"/>
    <col min="13319" max="13322" width="20.85546875" style="1" customWidth="1"/>
    <col min="13323" max="13323" width="2.85546875" style="1" customWidth="1"/>
    <col min="13324" max="13568" width="11.42578125" style="1" hidden="1"/>
    <col min="13569" max="13569" width="1" style="1" customWidth="1"/>
    <col min="13570" max="13570" width="9.42578125" style="1" customWidth="1"/>
    <col min="13571" max="13571" width="11.42578125" style="1" customWidth="1"/>
    <col min="13572" max="13572" width="54.7109375" style="1" customWidth="1"/>
    <col min="13573" max="13573" width="20.85546875" style="1" customWidth="1"/>
    <col min="13574" max="13574" width="26.85546875" style="1" bestFit="1" customWidth="1"/>
    <col min="13575" max="13578" width="20.85546875" style="1" customWidth="1"/>
    <col min="13579" max="13579" width="2.85546875" style="1" customWidth="1"/>
    <col min="13580" max="13824" width="11.42578125" style="1" hidden="1"/>
    <col min="13825" max="13825" width="1" style="1" customWidth="1"/>
    <col min="13826" max="13826" width="9.42578125" style="1" customWidth="1"/>
    <col min="13827" max="13827" width="11.42578125" style="1" customWidth="1"/>
    <col min="13828" max="13828" width="54.7109375" style="1" customWidth="1"/>
    <col min="13829" max="13829" width="20.85546875" style="1" customWidth="1"/>
    <col min="13830" max="13830" width="26.85546875" style="1" bestFit="1" customWidth="1"/>
    <col min="13831" max="13834" width="20.85546875" style="1" customWidth="1"/>
    <col min="13835" max="13835" width="2.85546875" style="1" customWidth="1"/>
    <col min="13836" max="14080" width="11.42578125" style="1" hidden="1"/>
    <col min="14081" max="14081" width="1" style="1" customWidth="1"/>
    <col min="14082" max="14082" width="9.42578125" style="1" customWidth="1"/>
    <col min="14083" max="14083" width="11.42578125" style="1" customWidth="1"/>
    <col min="14084" max="14084" width="54.7109375" style="1" customWidth="1"/>
    <col min="14085" max="14085" width="20.85546875" style="1" customWidth="1"/>
    <col min="14086" max="14086" width="26.85546875" style="1" bestFit="1" customWidth="1"/>
    <col min="14087" max="14090" width="20.85546875" style="1" customWidth="1"/>
    <col min="14091" max="14091" width="2.85546875" style="1" customWidth="1"/>
    <col min="14092" max="14336" width="11.42578125" style="1" hidden="1"/>
    <col min="14337" max="14337" width="1" style="1" customWidth="1"/>
    <col min="14338" max="14338" width="9.42578125" style="1" customWidth="1"/>
    <col min="14339" max="14339" width="11.42578125" style="1" customWidth="1"/>
    <col min="14340" max="14340" width="54.7109375" style="1" customWidth="1"/>
    <col min="14341" max="14341" width="20.85546875" style="1" customWidth="1"/>
    <col min="14342" max="14342" width="26.85546875" style="1" bestFit="1" customWidth="1"/>
    <col min="14343" max="14346" width="20.85546875" style="1" customWidth="1"/>
    <col min="14347" max="14347" width="2.85546875" style="1" customWidth="1"/>
    <col min="14348" max="14592" width="11.42578125" style="1" hidden="1"/>
    <col min="14593" max="14593" width="1" style="1" customWidth="1"/>
    <col min="14594" max="14594" width="9.42578125" style="1" customWidth="1"/>
    <col min="14595" max="14595" width="11.42578125" style="1" customWidth="1"/>
    <col min="14596" max="14596" width="54.7109375" style="1" customWidth="1"/>
    <col min="14597" max="14597" width="20.85546875" style="1" customWidth="1"/>
    <col min="14598" max="14598" width="26.85546875" style="1" bestFit="1" customWidth="1"/>
    <col min="14599" max="14602" width="20.85546875" style="1" customWidth="1"/>
    <col min="14603" max="14603" width="2.85546875" style="1" customWidth="1"/>
    <col min="14604" max="14848" width="11.42578125" style="1" hidden="1"/>
    <col min="14849" max="14849" width="1" style="1" customWidth="1"/>
    <col min="14850" max="14850" width="9.42578125" style="1" customWidth="1"/>
    <col min="14851" max="14851" width="11.42578125" style="1" customWidth="1"/>
    <col min="14852" max="14852" width="54.7109375" style="1" customWidth="1"/>
    <col min="14853" max="14853" width="20.85546875" style="1" customWidth="1"/>
    <col min="14854" max="14854" width="26.85546875" style="1" bestFit="1" customWidth="1"/>
    <col min="14855" max="14858" width="20.85546875" style="1" customWidth="1"/>
    <col min="14859" max="14859" width="2.85546875" style="1" customWidth="1"/>
    <col min="14860" max="15104" width="11.42578125" style="1" hidden="1"/>
    <col min="15105" max="15105" width="1" style="1" customWidth="1"/>
    <col min="15106" max="15106" width="9.42578125" style="1" customWidth="1"/>
    <col min="15107" max="15107" width="11.42578125" style="1" customWidth="1"/>
    <col min="15108" max="15108" width="54.7109375" style="1" customWidth="1"/>
    <col min="15109" max="15109" width="20.85546875" style="1" customWidth="1"/>
    <col min="15110" max="15110" width="26.85546875" style="1" bestFit="1" customWidth="1"/>
    <col min="15111" max="15114" width="20.85546875" style="1" customWidth="1"/>
    <col min="15115" max="15115" width="2.85546875" style="1" customWidth="1"/>
    <col min="15116" max="15360" width="11.42578125" style="1" hidden="1"/>
    <col min="15361" max="15361" width="1" style="1" customWidth="1"/>
    <col min="15362" max="15362" width="9.42578125" style="1" customWidth="1"/>
    <col min="15363" max="15363" width="11.42578125" style="1" customWidth="1"/>
    <col min="15364" max="15364" width="54.7109375" style="1" customWidth="1"/>
    <col min="15365" max="15365" width="20.85546875" style="1" customWidth="1"/>
    <col min="15366" max="15366" width="26.85546875" style="1" bestFit="1" customWidth="1"/>
    <col min="15367" max="15370" width="20.85546875" style="1" customWidth="1"/>
    <col min="15371" max="15371" width="2.85546875" style="1" customWidth="1"/>
    <col min="15372" max="15616" width="11.42578125" style="1" hidden="1"/>
    <col min="15617" max="15617" width="1" style="1" customWidth="1"/>
    <col min="15618" max="15618" width="9.42578125" style="1" customWidth="1"/>
    <col min="15619" max="15619" width="11.42578125" style="1" customWidth="1"/>
    <col min="15620" max="15620" width="54.7109375" style="1" customWidth="1"/>
    <col min="15621" max="15621" width="20.85546875" style="1" customWidth="1"/>
    <col min="15622" max="15622" width="26.85546875" style="1" bestFit="1" customWidth="1"/>
    <col min="15623" max="15626" width="20.85546875" style="1" customWidth="1"/>
    <col min="15627" max="15627" width="2.85546875" style="1" customWidth="1"/>
    <col min="15628" max="15872" width="11.42578125" style="1" hidden="1"/>
    <col min="15873" max="15873" width="1" style="1" customWidth="1"/>
    <col min="15874" max="15874" width="9.42578125" style="1" customWidth="1"/>
    <col min="15875" max="15875" width="11.42578125" style="1" customWidth="1"/>
    <col min="15876" max="15876" width="54.7109375" style="1" customWidth="1"/>
    <col min="15877" max="15877" width="20.85546875" style="1" customWidth="1"/>
    <col min="15878" max="15878" width="26.85546875" style="1" bestFit="1" customWidth="1"/>
    <col min="15879" max="15882" width="20.85546875" style="1" customWidth="1"/>
    <col min="15883" max="15883" width="2.85546875" style="1" customWidth="1"/>
    <col min="15884" max="16128" width="11.42578125" style="1" hidden="1"/>
    <col min="16129" max="16129" width="1" style="1" customWidth="1"/>
    <col min="16130" max="16130" width="9.42578125" style="1" customWidth="1"/>
    <col min="16131" max="16131" width="11.42578125" style="1" customWidth="1"/>
    <col min="16132" max="16132" width="54.7109375" style="1" customWidth="1"/>
    <col min="16133" max="16133" width="20.85546875" style="1" customWidth="1"/>
    <col min="16134" max="16134" width="26.85546875" style="1" bestFit="1" customWidth="1"/>
    <col min="16135" max="16138" width="20.85546875" style="1" customWidth="1"/>
    <col min="16139" max="16139" width="2.85546875" style="1" customWidth="1"/>
    <col min="16140" max="16384" width="11.42578125" style="1" hidden="1"/>
  </cols>
  <sheetData>
    <row r="1" spans="2:10" ht="8.25" customHeight="1" x14ac:dyDescent="0.2">
      <c r="B1" s="1"/>
      <c r="C1" s="1"/>
      <c r="D1" s="1"/>
      <c r="E1" s="1"/>
      <c r="F1" s="1"/>
      <c r="G1" s="1"/>
      <c r="H1" s="1"/>
      <c r="I1" s="1"/>
      <c r="J1" s="1"/>
    </row>
    <row r="2" spans="2:10" ht="15" x14ac:dyDescent="0.25">
      <c r="B2" s="37" t="s">
        <v>0</v>
      </c>
      <c r="C2" s="37"/>
      <c r="D2" s="37"/>
      <c r="E2" s="37"/>
      <c r="F2" s="37"/>
      <c r="G2" s="37"/>
      <c r="H2" s="37"/>
      <c r="I2" s="37"/>
      <c r="J2" s="37"/>
    </row>
    <row r="3" spans="2:10" ht="15" x14ac:dyDescent="0.25">
      <c r="B3" s="38" t="s">
        <v>1</v>
      </c>
      <c r="C3" s="38"/>
      <c r="D3" s="38"/>
      <c r="E3" s="38"/>
      <c r="F3" s="38"/>
      <c r="G3" s="38"/>
      <c r="H3" s="38"/>
      <c r="I3" s="38"/>
      <c r="J3" s="38"/>
    </row>
    <row r="4" spans="2:10" ht="15" x14ac:dyDescent="0.25">
      <c r="B4" s="37" t="s">
        <v>13</v>
      </c>
      <c r="C4" s="37"/>
      <c r="D4" s="37"/>
      <c r="E4" s="37"/>
      <c r="F4" s="37"/>
      <c r="G4" s="37"/>
      <c r="H4" s="37"/>
      <c r="I4" s="37"/>
      <c r="J4" s="37"/>
    </row>
    <row r="5" spans="2:10" ht="15" x14ac:dyDescent="0.25">
      <c r="B5" s="3"/>
      <c r="C5" s="3"/>
      <c r="D5" s="4"/>
      <c r="E5" s="4"/>
      <c r="F5" s="4"/>
      <c r="G5" s="4"/>
      <c r="H5" s="4"/>
      <c r="I5" s="4"/>
      <c r="J5" s="5"/>
    </row>
    <row r="6" spans="2:10" x14ac:dyDescent="0.2">
      <c r="B6" s="1"/>
      <c r="C6" s="1"/>
      <c r="D6" s="1"/>
      <c r="E6" s="1"/>
      <c r="F6" s="1"/>
      <c r="G6" s="1"/>
      <c r="H6" s="1"/>
      <c r="I6" s="1"/>
      <c r="J6" s="1"/>
    </row>
    <row r="7" spans="2:10" x14ac:dyDescent="0.2">
      <c r="B7" s="39" t="s">
        <v>2</v>
      </c>
      <c r="C7" s="40"/>
      <c r="D7" s="41"/>
      <c r="E7" s="45" t="s">
        <v>3</v>
      </c>
      <c r="F7" s="46"/>
      <c r="G7" s="46"/>
      <c r="H7" s="46"/>
      <c r="I7" s="47"/>
      <c r="J7" s="48" t="s">
        <v>4</v>
      </c>
    </row>
    <row r="8" spans="2:10" x14ac:dyDescent="0.2">
      <c r="B8" s="42"/>
      <c r="C8" s="43"/>
      <c r="D8" s="44"/>
      <c r="E8" s="7" t="s">
        <v>5</v>
      </c>
      <c r="F8" s="8" t="s">
        <v>6</v>
      </c>
      <c r="G8" s="8" t="s">
        <v>7</v>
      </c>
      <c r="H8" s="8" t="s">
        <v>8</v>
      </c>
      <c r="I8" s="9" t="s">
        <v>9</v>
      </c>
      <c r="J8" s="49"/>
    </row>
    <row r="9" spans="2:10" x14ac:dyDescent="0.2">
      <c r="B9" s="42"/>
      <c r="C9" s="43"/>
      <c r="D9" s="44"/>
      <c r="E9" s="23">
        <v>1</v>
      </c>
      <c r="F9" s="23">
        <v>2</v>
      </c>
      <c r="G9" s="23" t="s">
        <v>10</v>
      </c>
      <c r="H9" s="23">
        <v>4</v>
      </c>
      <c r="I9" s="24">
        <v>5</v>
      </c>
      <c r="J9" s="23" t="s">
        <v>11</v>
      </c>
    </row>
    <row r="10" spans="2:10" s="2" customFormat="1" x14ac:dyDescent="0.2">
      <c r="B10" s="34" t="s">
        <v>12</v>
      </c>
      <c r="C10" s="35"/>
      <c r="D10" s="36"/>
      <c r="E10" s="19">
        <f t="shared" ref="E10:J10" si="0">SUM(E11+E14+E19+E22)</f>
        <v>2567681868</v>
      </c>
      <c r="F10" s="19">
        <f t="shared" si="0"/>
        <v>422207305.69000006</v>
      </c>
      <c r="G10" s="19">
        <f t="shared" si="0"/>
        <v>2989889173.6900001</v>
      </c>
      <c r="H10" s="19">
        <f t="shared" si="0"/>
        <v>1132965119.0699999</v>
      </c>
      <c r="I10" s="19">
        <f t="shared" si="0"/>
        <v>1034286398.2699999</v>
      </c>
      <c r="J10" s="19">
        <f t="shared" si="0"/>
        <v>1856924054.6199999</v>
      </c>
    </row>
    <row r="11" spans="2:10" ht="14.25" customHeight="1" x14ac:dyDescent="0.25">
      <c r="B11" s="25"/>
      <c r="C11" s="31" t="s">
        <v>14</v>
      </c>
      <c r="D11" s="32"/>
      <c r="E11" s="18">
        <f t="shared" ref="E11:J11" si="1">SUM(E12:E13)</f>
        <v>120955952.95</v>
      </c>
      <c r="F11" s="18">
        <f t="shared" si="1"/>
        <v>30665719.199999999</v>
      </c>
      <c r="G11" s="18">
        <f t="shared" si="1"/>
        <v>151621672.15000001</v>
      </c>
      <c r="H11" s="18">
        <f t="shared" si="1"/>
        <v>66090560.620000005</v>
      </c>
      <c r="I11" s="18">
        <f t="shared" si="1"/>
        <v>61070848.859999999</v>
      </c>
      <c r="J11" s="15">
        <f t="shared" si="1"/>
        <v>85531111.530000001</v>
      </c>
    </row>
    <row r="12" spans="2:10" ht="14.25" customHeight="1" x14ac:dyDescent="0.2">
      <c r="B12" s="25"/>
      <c r="C12" s="28" t="s">
        <v>15</v>
      </c>
      <c r="D12" s="10" t="s">
        <v>16</v>
      </c>
      <c r="E12" s="11">
        <v>61532992</v>
      </c>
      <c r="F12" s="11">
        <v>28577119.199999999</v>
      </c>
      <c r="G12" s="13">
        <f>SUM(E12:F12)</f>
        <v>90110111.200000003</v>
      </c>
      <c r="H12" s="20">
        <v>37940301.600000001</v>
      </c>
      <c r="I12" s="11">
        <v>33439622.109999999</v>
      </c>
      <c r="J12" s="13">
        <f>G12-H12</f>
        <v>52169809.600000001</v>
      </c>
    </row>
    <row r="13" spans="2:10" ht="14.25" customHeight="1" x14ac:dyDescent="0.2">
      <c r="B13" s="25"/>
      <c r="C13" s="28" t="s">
        <v>17</v>
      </c>
      <c r="D13" s="10" t="s">
        <v>18</v>
      </c>
      <c r="E13" s="16">
        <v>59422960.950000003</v>
      </c>
      <c r="F13" s="16">
        <v>2088600</v>
      </c>
      <c r="G13" s="14">
        <f>SUM(E13:F13)</f>
        <v>61511560.950000003</v>
      </c>
      <c r="H13" s="17">
        <v>28150259.02</v>
      </c>
      <c r="I13" s="16">
        <v>27631226.75</v>
      </c>
      <c r="J13" s="14">
        <f>G13-H13</f>
        <v>33361301.930000003</v>
      </c>
    </row>
    <row r="14" spans="2:10" ht="14.25" customHeight="1" x14ac:dyDescent="0.25">
      <c r="B14" s="25"/>
      <c r="C14" s="31" t="s">
        <v>19</v>
      </c>
      <c r="D14" s="32"/>
      <c r="E14" s="18">
        <f t="shared" ref="E14:J14" si="2">SUM(E15:E18)</f>
        <v>2263620576.8000002</v>
      </c>
      <c r="F14" s="18">
        <f t="shared" si="2"/>
        <v>375723356.73000002</v>
      </c>
      <c r="G14" s="18">
        <f t="shared" si="2"/>
        <v>2639343933.5300002</v>
      </c>
      <c r="H14" s="18">
        <f t="shared" si="2"/>
        <v>997296121.98000002</v>
      </c>
      <c r="I14" s="18">
        <f t="shared" si="2"/>
        <v>904595699.98999989</v>
      </c>
      <c r="J14" s="15">
        <f t="shared" si="2"/>
        <v>1642047811.55</v>
      </c>
    </row>
    <row r="15" spans="2:10" ht="14.25" customHeight="1" x14ac:dyDescent="0.2">
      <c r="B15" s="25"/>
      <c r="C15" s="28" t="s">
        <v>20</v>
      </c>
      <c r="D15" s="10" t="s">
        <v>21</v>
      </c>
      <c r="E15" s="11">
        <v>11081500</v>
      </c>
      <c r="F15" s="11">
        <v>-696728</v>
      </c>
      <c r="G15" s="13">
        <f>SUM(E15:F15)</f>
        <v>10384772</v>
      </c>
      <c r="H15" s="20">
        <v>3423975.52</v>
      </c>
      <c r="I15" s="11">
        <v>2942475.52</v>
      </c>
      <c r="J15" s="13">
        <f>G15-H15</f>
        <v>6960796.4800000004</v>
      </c>
    </row>
    <row r="16" spans="2:10" ht="14.25" customHeight="1" x14ac:dyDescent="0.2">
      <c r="B16" s="25"/>
      <c r="C16" s="28" t="s">
        <v>22</v>
      </c>
      <c r="D16" s="10" t="s">
        <v>23</v>
      </c>
      <c r="E16" s="16">
        <v>2145495216.8</v>
      </c>
      <c r="F16" s="16">
        <v>162442623.16</v>
      </c>
      <c r="G16" s="14">
        <f>SUM(E16:F16)</f>
        <v>2307937839.96</v>
      </c>
      <c r="H16" s="17">
        <v>970649999.20000005</v>
      </c>
      <c r="I16" s="16">
        <v>884571311.88</v>
      </c>
      <c r="J16" s="14">
        <f>G16-H16</f>
        <v>1337287840.76</v>
      </c>
    </row>
    <row r="17" spans="2:10" ht="14.25" customHeight="1" x14ac:dyDescent="0.2">
      <c r="B17" s="25"/>
      <c r="C17" s="28" t="s">
        <v>24</v>
      </c>
      <c r="D17" s="10" t="s">
        <v>25</v>
      </c>
      <c r="E17" s="16">
        <v>103046660</v>
      </c>
      <c r="F17" s="16">
        <v>213977461.56999999</v>
      </c>
      <c r="G17" s="14">
        <f>SUM(E17:F17)</f>
        <v>317024121.56999999</v>
      </c>
      <c r="H17" s="17">
        <v>23214229.210000001</v>
      </c>
      <c r="I17" s="16">
        <v>17073994.539999999</v>
      </c>
      <c r="J17" s="14">
        <f>G17-H17</f>
        <v>293809892.36000001</v>
      </c>
    </row>
    <row r="18" spans="2:10" ht="14.25" customHeight="1" x14ac:dyDescent="0.2">
      <c r="B18" s="25"/>
      <c r="C18" s="28" t="s">
        <v>26</v>
      </c>
      <c r="D18" s="10" t="s">
        <v>27</v>
      </c>
      <c r="E18" s="16">
        <v>3997200</v>
      </c>
      <c r="F18" s="16">
        <v>0</v>
      </c>
      <c r="G18" s="14">
        <f>SUM(E18:F18)</f>
        <v>3997200</v>
      </c>
      <c r="H18" s="17">
        <v>7918.05</v>
      </c>
      <c r="I18" s="16">
        <v>7918.05</v>
      </c>
      <c r="J18" s="14">
        <f>G18-H18</f>
        <v>3989281.95</v>
      </c>
    </row>
    <row r="19" spans="2:10" ht="14.25" customHeight="1" x14ac:dyDescent="0.25">
      <c r="B19" s="25"/>
      <c r="C19" s="31" t="s">
        <v>28</v>
      </c>
      <c r="D19" s="32"/>
      <c r="E19" s="18">
        <f t="shared" ref="E19:J19" si="3">SUM(E20:E21)</f>
        <v>126041100.33000001</v>
      </c>
      <c r="F19" s="18">
        <f t="shared" si="3"/>
        <v>16490740.039999999</v>
      </c>
      <c r="G19" s="18">
        <f t="shared" si="3"/>
        <v>142531840.37</v>
      </c>
      <c r="H19" s="18">
        <f t="shared" si="3"/>
        <v>49559082.68</v>
      </c>
      <c r="I19" s="18">
        <f t="shared" si="3"/>
        <v>48600495.629999995</v>
      </c>
      <c r="J19" s="15">
        <f t="shared" si="3"/>
        <v>92972757.689999998</v>
      </c>
    </row>
    <row r="20" spans="2:10" ht="14.25" customHeight="1" x14ac:dyDescent="0.2">
      <c r="B20" s="25"/>
      <c r="C20" s="28" t="s">
        <v>29</v>
      </c>
      <c r="D20" s="10" t="s">
        <v>30</v>
      </c>
      <c r="E20" s="11">
        <v>93076518.730000004</v>
      </c>
      <c r="F20" s="11">
        <v>14118536.199999999</v>
      </c>
      <c r="G20" s="13">
        <f>SUM(E20:F20)</f>
        <v>107195054.93000001</v>
      </c>
      <c r="H20" s="20">
        <v>33111249.899999999</v>
      </c>
      <c r="I20" s="11">
        <v>32833346.59</v>
      </c>
      <c r="J20" s="13">
        <f>G20-H20</f>
        <v>74083805.030000001</v>
      </c>
    </row>
    <row r="21" spans="2:10" ht="14.25" customHeight="1" x14ac:dyDescent="0.2">
      <c r="B21" s="25"/>
      <c r="C21" s="28" t="s">
        <v>31</v>
      </c>
      <c r="D21" s="10" t="s">
        <v>32</v>
      </c>
      <c r="E21" s="16">
        <v>32964581.600000001</v>
      </c>
      <c r="F21" s="16">
        <v>2372203.84</v>
      </c>
      <c r="G21" s="14">
        <f>SUM(E21:F21)</f>
        <v>35336785.439999998</v>
      </c>
      <c r="H21" s="17">
        <v>16447832.779999999</v>
      </c>
      <c r="I21" s="16">
        <v>15767149.039999999</v>
      </c>
      <c r="J21" s="14">
        <f>G21-H21</f>
        <v>18888952.659999996</v>
      </c>
    </row>
    <row r="22" spans="2:10" ht="14.25" customHeight="1" x14ac:dyDescent="0.25">
      <c r="B22" s="25"/>
      <c r="C22" s="31" t="s">
        <v>33</v>
      </c>
      <c r="D22" s="33"/>
      <c r="E22" s="18">
        <f t="shared" ref="E22:J22" si="4">SUM(E23:E23)</f>
        <v>57064237.920000002</v>
      </c>
      <c r="F22" s="18">
        <f t="shared" si="4"/>
        <v>-672510.28</v>
      </c>
      <c r="G22" s="18">
        <f t="shared" si="4"/>
        <v>56391727.640000001</v>
      </c>
      <c r="H22" s="18">
        <f t="shared" si="4"/>
        <v>20019353.789999999</v>
      </c>
      <c r="I22" s="18">
        <f t="shared" si="4"/>
        <v>20019353.789999999</v>
      </c>
      <c r="J22" s="15">
        <f t="shared" si="4"/>
        <v>36372373.850000001</v>
      </c>
    </row>
    <row r="23" spans="2:10" ht="14.25" customHeight="1" x14ac:dyDescent="0.2">
      <c r="B23" s="30"/>
      <c r="C23" s="29" t="s">
        <v>34</v>
      </c>
      <c r="D23" s="12" t="s">
        <v>35</v>
      </c>
      <c r="E23" s="11">
        <v>57064237.920000002</v>
      </c>
      <c r="F23" s="11">
        <v>-672510.28</v>
      </c>
      <c r="G23" s="13">
        <f>SUM(E23:F23)</f>
        <v>56391727.640000001</v>
      </c>
      <c r="H23" s="20">
        <v>20019353.789999999</v>
      </c>
      <c r="I23" s="11">
        <v>20019353.789999999</v>
      </c>
      <c r="J23" s="13">
        <f>G23-H23</f>
        <v>36372373.850000001</v>
      </c>
    </row>
    <row r="24" spans="2:10" ht="14.25" customHeight="1" x14ac:dyDescent="0.2">
      <c r="B24" s="26"/>
      <c r="C24" s="27"/>
      <c r="D24" s="27" t="s">
        <v>36</v>
      </c>
      <c r="E24" s="22">
        <f t="shared" ref="E24:J24" si="5">SUM(E12+E13+E15+E16+E17+E18+E20+E21+E23)</f>
        <v>2567681868</v>
      </c>
      <c r="F24" s="22">
        <f t="shared" si="5"/>
        <v>422207305.68999994</v>
      </c>
      <c r="G24" s="22">
        <f t="shared" si="5"/>
        <v>2989889173.6900001</v>
      </c>
      <c r="H24" s="22">
        <f t="shared" si="5"/>
        <v>1132965119.0699999</v>
      </c>
      <c r="I24" s="22">
        <f t="shared" si="5"/>
        <v>1034286398.2699999</v>
      </c>
      <c r="J24" s="21">
        <f t="shared" si="5"/>
        <v>1856924054.6200001</v>
      </c>
    </row>
    <row r="25" spans="2:10" ht="14.25" customHeight="1" x14ac:dyDescent="0.2"/>
    <row r="26" spans="2:10" ht="14.25" customHeight="1" x14ac:dyDescent="0.2"/>
    <row r="27" spans="2:10" ht="14.25" customHeight="1" x14ac:dyDescent="0.2">
      <c r="B27" s="54" t="s">
        <v>38</v>
      </c>
      <c r="C27" s="50"/>
      <c r="D27" s="51"/>
      <c r="E27" s="50"/>
      <c r="F27" s="50"/>
      <c r="G27" s="52"/>
      <c r="H27" s="53"/>
    </row>
    <row r="28" spans="2:10" ht="14.25" customHeight="1" x14ac:dyDescent="0.2">
      <c r="C28" s="50"/>
      <c r="D28" s="50"/>
      <c r="E28" s="50"/>
      <c r="F28" s="50"/>
      <c r="G28" s="50"/>
      <c r="H28" s="50"/>
    </row>
    <row r="29" spans="2:10" ht="14.25" customHeight="1" x14ac:dyDescent="0.2">
      <c r="C29" s="50"/>
      <c r="D29" s="50"/>
      <c r="E29" s="50"/>
      <c r="F29" s="50"/>
      <c r="G29" s="50"/>
      <c r="H29" s="50"/>
    </row>
    <row r="30" spans="2:10" ht="14.25" customHeight="1" x14ac:dyDescent="0.2">
      <c r="C30" s="50"/>
      <c r="D30" s="51"/>
      <c r="E30" s="50"/>
      <c r="F30" s="50"/>
      <c r="G30" s="52"/>
      <c r="H30" s="53"/>
    </row>
    <row r="31" spans="2:10" ht="14.25" customHeight="1" x14ac:dyDescent="0.2">
      <c r="C31" s="50"/>
      <c r="D31" s="50"/>
      <c r="E31" s="50"/>
      <c r="F31" s="50"/>
      <c r="G31" s="50"/>
      <c r="H31" s="50"/>
    </row>
    <row r="32" spans="2:10" ht="14.25" customHeight="1" x14ac:dyDescent="0.2">
      <c r="J32" s="6" t="s">
        <v>37</v>
      </c>
    </row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</sheetData>
  <mergeCells count="13">
    <mergeCell ref="B10:D10"/>
    <mergeCell ref="B2:J2"/>
    <mergeCell ref="B3:J3"/>
    <mergeCell ref="B4:J4"/>
    <mergeCell ref="B7:D9"/>
    <mergeCell ref="E7:I7"/>
    <mergeCell ref="J7:J8"/>
    <mergeCell ref="G30:H30"/>
    <mergeCell ref="C11:D11"/>
    <mergeCell ref="C14:D14"/>
    <mergeCell ref="C19:D19"/>
    <mergeCell ref="C22:D22"/>
    <mergeCell ref="G27:H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QPS-8</dc:creator>
  <cp:lastModifiedBy>Likuit</cp:lastModifiedBy>
  <dcterms:created xsi:type="dcterms:W3CDTF">2015-11-24T19:59:40Z</dcterms:created>
  <dcterms:modified xsi:type="dcterms:W3CDTF">2019-07-29T18:22:03Z</dcterms:modified>
</cp:coreProperties>
</file>