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0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47" i="1" l="1"/>
  <c r="G47" i="1"/>
  <c r="E47" i="1"/>
  <c r="D47" i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F47" i="1" s="1"/>
  <c r="H34" i="1"/>
  <c r="H49" i="1" s="1"/>
  <c r="G34" i="1"/>
  <c r="G49" i="1" s="1"/>
  <c r="E34" i="1"/>
  <c r="E49" i="1" s="1"/>
  <c r="D34" i="1"/>
  <c r="D49" i="1" s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I34" i="1" l="1"/>
  <c r="F34" i="1"/>
  <c r="F49" i="1" s="1"/>
  <c r="I36" i="1"/>
  <c r="I47" i="1" s="1"/>
  <c r="I49" i="1" l="1"/>
</calcChain>
</file>

<file path=xl/sharedStrings.xml><?xml version="1.0" encoding="utf-8"?>
<sst xmlns="http://schemas.openxmlformats.org/spreadsheetml/2006/main" count="50" uniqueCount="39">
  <si>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</si>
  <si>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</si>
  <si>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</si>
  <si>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</si>
  <si>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</si>
  <si>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</si>
  <si>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</si>
  <si>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</si>
  <si>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</si>
  <si>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</si>
  <si>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>ESTADO ANALÍTICO DEL EJERCICIO DEL PRESUPUESTO DE EGRESOS CLASIFICACIÓN ADMINISTRATIVA DETALLADO - LDF</t>
  </si>
  <si>
    <t>MUNICIPIO TLAJOMULCO DE ZÚÑIGA</t>
  </si>
  <si>
    <t>DEL 01 DE ENERO AL 30 DE SEPTIEMBRE DE 2019</t>
  </si>
  <si>
    <t>I</t>
  </si>
  <si>
    <t>GASTO NO ETIQUETADO</t>
  </si>
  <si>
    <t>CENTRO DE ESTIMULACIÓN PARA PERSONAS CON DISCAPACIDAD INTELECTUAL (CENDI)</t>
  </si>
  <si>
    <t>COMISARÍA DE LA POLICÍA PREVENTIVA MUNICIPAL</t>
  </si>
  <si>
    <t>CONSEJO MUNICIPAL DEL DEPORTE DE TLAJOMULCO</t>
  </si>
  <si>
    <t>CONTRALORÍA</t>
  </si>
  <si>
    <t>COORDINACIÓN GENERAL DE DESARROLLO ECONÓMICO Y COMBATE A LA DESIGUALDAD</t>
  </si>
  <si>
    <t>COORDINACIÓN GENERAL DE GESTIÓN INTEGRAL DE LA CIUDAD</t>
  </si>
  <si>
    <t>COORDINACIÓN GENERAL DE PARTICIPACIÓN CIUDADANA Y CONSTRUCCIÓN DE COMUNIDAD</t>
  </si>
  <si>
    <t>COORDINACIÓN GENERAL DE SERVICIOS MUNICIPALES</t>
  </si>
  <si>
    <t>INSTITUTO DE ALTERNATIVAS PARA LOS JÓVENES (INDAJO)</t>
  </si>
  <si>
    <t>INSTITUTO DE CULTURA</t>
  </si>
  <si>
    <t>INSTITUTO MUNICIPAL DE LA MUJER</t>
  </si>
  <si>
    <t>INSTITUTO MUNICIPAL PARA EL MEJORAMIENTO DEL HABITAT</t>
  </si>
  <si>
    <t>OFICIALÍA MAYOR</t>
  </si>
  <si>
    <t>PRESIDENCIA MUNICIPAL</t>
  </si>
  <si>
    <t>SECRETARÍA GENERAL DEL AYUNTAMIENTO</t>
  </si>
  <si>
    <t>SINDICATURA</t>
  </si>
  <si>
    <t>SISTEMA INTEGRAL PARA EL DESARROLLO DE LA FAMILIA (DIF)</t>
  </si>
  <si>
    <t>TESORERÍA</t>
  </si>
  <si>
    <t>Total del Gasto No Etiquetado</t>
  </si>
  <si>
    <t>II</t>
  </si>
  <si>
    <t>GASTO ETIQUETADO</t>
  </si>
  <si>
    <t>III</t>
  </si>
  <si>
    <t>Total del Gasto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</si>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</sst>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6" fontId="4" fillId="0" borderId="0"/>
    <xf numFmtId="165" fontId="5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wrapText="1"/>
    </xf>
    <xf numFmtId="37" fontId="7" fillId="3" borderId="10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protection locked="0"/>
    </xf>
    <xf numFmtId="0" fontId="0" fillId="2" borderId="0" xfId="0" applyFill="1" applyBorder="1"/>
    <xf numFmtId="0" fontId="9" fillId="0" borderId="0" xfId="0" applyFont="1"/>
    <xf numFmtId="0" fontId="9" fillId="2" borderId="0" xfId="0" applyFont="1" applyFill="1"/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 vertical="center"/>
    </xf>
    <xf numFmtId="37" fontId="8" fillId="3" borderId="4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 vertical="center" wrapText="1"/>
    </xf>
    <xf numFmtId="164" fontId="11" fillId="4" borderId="12" xfId="6" applyFont="1" applyFill="1" applyBorder="1" applyAlignment="1" applyProtection="1">
      <alignment vertical="center" wrapText="1"/>
      <protection locked="0"/>
    </xf>
    <xf numFmtId="164" fontId="11" fillId="4" borderId="12" xfId="6" applyFont="1" applyFill="1" applyBorder="1" applyAlignment="1" applyProtection="1">
      <alignment vertical="center" wrapText="1"/>
    </xf>
    <xf numFmtId="164" fontId="11" fillId="4" borderId="2" xfId="6" applyFont="1" applyFill="1" applyBorder="1" applyAlignment="1" applyProtection="1">
      <alignment vertical="center" wrapText="1"/>
    </xf>
    <xf numFmtId="0" fontId="7" fillId="4" borderId="11" xfId="0" applyFont="1" applyFill="1" applyBorder="1" applyAlignment="1">
      <alignment horizontal="justify" vertical="top" wrapText="1"/>
    </xf>
    <xf numFmtId="167" fontId="13" fillId="2" borderId="1" xfId="6" applyNumberFormat="1" applyFont="1" applyFill="1" applyBorder="1" applyAlignment="1" applyProtection="1">
      <alignment vertical="center" wrapText="1"/>
      <protection locked="0"/>
    </xf>
    <xf numFmtId="167" fontId="3" fillId="5" borderId="11" xfId="6" applyNumberFormat="1" applyFont="1" applyFill="1" applyBorder="1" applyAlignment="1" applyProtection="1">
      <alignment vertical="center" wrapText="1"/>
    </xf>
    <xf numFmtId="167" fontId="13" fillId="2" borderId="12" xfId="6" applyNumberFormat="1" applyFont="1" applyFill="1" applyBorder="1" applyAlignment="1" applyProtection="1">
      <alignment vertical="center" wrapText="1"/>
      <protection locked="0"/>
    </xf>
    <xf numFmtId="167" fontId="14" fillId="0" borderId="1" xfId="0" applyNumberFormat="1" applyFont="1" applyBorder="1" applyAlignment="1">
      <alignment wrapText="1"/>
    </xf>
    <xf numFmtId="167" fontId="14" fillId="0" borderId="7" xfId="0" applyNumberFormat="1" applyFont="1" applyBorder="1" applyAlignment="1">
      <alignment wrapText="1"/>
    </xf>
    <xf numFmtId="167" fontId="0" fillId="5" borderId="11" xfId="0" applyNumberFormat="1" applyFill="1" applyBorder="1"/>
    <xf numFmtId="167" fontId="14" fillId="0" borderId="8" xfId="0" applyNumberFormat="1" applyFont="1" applyBorder="1" applyAlignment="1">
      <alignment wrapText="1"/>
    </xf>
    <xf numFmtId="167" fontId="0" fillId="5" borderId="10" xfId="0" applyNumberFormat="1" applyFill="1" applyBorder="1"/>
    <xf numFmtId="167" fontId="14" fillId="0" borderId="12" xfId="0" applyNumberFormat="1" applyFont="1" applyBorder="1" applyAlignment="1">
      <alignment wrapText="1"/>
    </xf>
    <xf numFmtId="0" fontId="15" fillId="5" borderId="1" xfId="0" applyFont="1" applyFill="1" applyBorder="1"/>
    <xf numFmtId="0" fontId="15" fillId="5" borderId="7" xfId="0" applyFont="1" applyFill="1" applyBorder="1"/>
    <xf numFmtId="167" fontId="15" fillId="5" borderId="8" xfId="0" applyNumberFormat="1" applyFont="1" applyFill="1" applyBorder="1" applyAlignment="1">
      <alignment wrapText="1"/>
    </xf>
    <xf numFmtId="167" fontId="15" fillId="5" borderId="7" xfId="0" applyNumberFormat="1" applyFont="1" applyFill="1" applyBorder="1" applyAlignment="1">
      <alignment wrapText="1"/>
    </xf>
    <xf numFmtId="167" fontId="15" fillId="5" borderId="10" xfId="0" applyNumberFormat="1" applyFont="1" applyFill="1" applyBorder="1" applyAlignment="1">
      <alignment wrapText="1"/>
    </xf>
    <xf numFmtId="0" fontId="15" fillId="4" borderId="12" xfId="0" applyFont="1" applyFill="1" applyBorder="1"/>
    <xf numFmtId="167" fontId="15" fillId="5" borderId="1" xfId="0" applyNumberFormat="1" applyFont="1" applyFill="1" applyBorder="1" applyAlignment="1">
      <alignment wrapText="1"/>
    </xf>
    <xf numFmtId="167" fontId="15" fillId="5" borderId="11" xfId="0" applyNumberFormat="1" applyFont="1" applyFill="1" applyBorder="1" applyAlignment="1">
      <alignment wrapText="1"/>
    </xf>
    <xf numFmtId="0" fontId="15" fillId="4" borderId="2" xfId="0" applyFont="1" applyFill="1" applyBorder="1"/>
    <xf numFmtId="0" fontId="15" fillId="4" borderId="10" xfId="0" applyFont="1" applyFill="1" applyBorder="1"/>
    <xf numFmtId="167" fontId="15" fillId="4" borderId="10" xfId="0" applyNumberFormat="1" applyFont="1" applyFill="1" applyBorder="1" applyAlignment="1">
      <alignment wrapText="1"/>
    </xf>
    <xf numFmtId="167" fontId="15" fillId="4" borderId="7" xfId="0" applyNumberFormat="1" applyFont="1" applyFill="1" applyBorder="1" applyAlignment="1">
      <alignment wrapText="1"/>
    </xf>
    <xf numFmtId="0" fontId="0" fillId="0" borderId="0" xfId="0" applyBorder="1"/>
    <xf numFmtId="0" fontId="8" fillId="4" borderId="12" xfId="0" applyFont="1" applyFill="1" applyBorder="1" applyAlignment="1" applyProtection="1">
      <alignment horizontal="justify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/>
    <xf numFmtId="0" fontId="12" fillId="0" borderId="1" xfId="0" applyFont="1" applyBorder="1" applyAlignment="1">
      <alignment horizontal="center" vertical="center" wrapText="1"/>
    </xf>
    <xf numFmtId="0" fontId="0" fillId="0" borderId="4" xfId="0" applyBorder="1"/>
    <xf numFmtId="0" fontId="15" fillId="4" borderId="5" xfId="0" applyFont="1" applyFill="1" applyBorder="1"/>
    <xf numFmtId="0" fontId="8" fillId="4" borderId="13" xfId="0" applyFont="1" applyFill="1" applyBorder="1"/>
    <xf numFmtId="167" fontId="15" fillId="5" borderId="1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/>
    <xf numFmtId="0" fontId="8" fillId="5" borderId="2" xfId="0" applyFont="1" applyFill="1" applyBorder="1"/>
    <xf numFmtId="0" fontId="8" fillId="4" borderId="9" xfId="0" applyFont="1" applyFill="1" applyBorder="1"/>
    <xf numFmtId="0" fontId="8" fillId="5" borderId="9" xfId="0" applyFont="1" applyFill="1" applyBorder="1"/>
    <xf numFmtId="0" fontId="0" fillId="0" borderId="5" xfId="0" applyBorder="1"/>
    <xf numFmtId="0" fontId="9" fillId="0" borderId="6" xfId="0" applyFont="1" applyBorder="1"/>
    <xf numFmtId="0" fontId="10" fillId="0" borderId="0" xfId="0" applyFont="1"/>
  </cellXfs>
  <cellStyles count="9">
    <cellStyle name="=C:\WINNT\SYSTEM32\COMMAND.COM" xfId="2"/>
    <cellStyle name="Millares" xfId="1" builtinId="3"/>
    <cellStyle name="Millares 2" xfId="3"/>
    <cellStyle name="Moneda" xfId="6" builtinId="4"/>
    <cellStyle name="Moneda 2" xfId="7"/>
    <cellStyle name="Normal" xfId="0" builtinId="0"/>
    <cellStyle name="Normal 2" xfId="4"/>
    <cellStyle name="Normal 9" xfId="5"/>
    <cellStyle name="Porcentu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51"/>
  <sheetViews>
    <sheetView tabSelected="1" topLeftCell="A43" workbookViewId="0">
      <selection activeCell="E57" sqref="E57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36.5703125" style="7" customWidth="1"/>
    <col min="4" max="9" width="21" customWidth="1"/>
    <col min="10" max="10" width="2.7109375" customWidth="1"/>
    <col min="11" max="255" width="11.42578125" customWidth="1"/>
  </cols>
  <sheetData>
    <row r="1" spans="1:13" hidden="1" x14ac:dyDescent="0.25"/>
    <row r="2" spans="1:13" hidden="1" x14ac:dyDescent="0.25"/>
    <row r="3" spans="1:13" hidden="1" x14ac:dyDescent="0.25"/>
    <row r="5" spans="1:13" ht="15.75" x14ac:dyDescent="0.25">
      <c r="B5" s="9" t="s">
        <v>11</v>
      </c>
      <c r="C5" s="9"/>
      <c r="D5" s="9"/>
      <c r="E5" s="9"/>
      <c r="F5" s="9"/>
      <c r="G5" s="9"/>
      <c r="H5" s="9"/>
      <c r="I5" s="9"/>
      <c r="J5" s="5"/>
      <c r="K5" s="5"/>
      <c r="L5" s="5"/>
      <c r="M5" s="5"/>
    </row>
    <row r="6" spans="1:13" ht="15.75" x14ac:dyDescent="0.25">
      <c r="B6" s="10" t="s">
        <v>10</v>
      </c>
      <c r="C6" s="10"/>
      <c r="D6" s="10"/>
      <c r="E6" s="10"/>
      <c r="F6" s="10"/>
      <c r="G6" s="10"/>
      <c r="H6" s="10"/>
      <c r="I6" s="10"/>
    </row>
    <row r="8" spans="1:13" ht="15.75" x14ac:dyDescent="0.25">
      <c r="B8" s="10" t="s">
        <v>12</v>
      </c>
      <c r="C8" s="10"/>
      <c r="D8" s="10"/>
      <c r="E8" s="10"/>
      <c r="F8" s="10"/>
      <c r="G8" s="10"/>
      <c r="H8" s="10"/>
      <c r="I8" s="10"/>
    </row>
    <row r="9" spans="1:13" x14ac:dyDescent="0.25">
      <c r="B9" s="1"/>
      <c r="C9" s="8"/>
      <c r="D9" s="1"/>
      <c r="E9" s="1"/>
      <c r="F9" s="1"/>
      <c r="G9" s="1"/>
      <c r="H9" s="1"/>
      <c r="I9" s="1"/>
    </row>
    <row r="10" spans="1:13" x14ac:dyDescent="0.25">
      <c r="B10" s="11" t="s">
        <v>0</v>
      </c>
      <c r="C10" s="12"/>
      <c r="D10" s="17" t="s">
        <v>9</v>
      </c>
      <c r="E10" s="18"/>
      <c r="F10" s="18"/>
      <c r="G10" s="18"/>
      <c r="H10" s="19"/>
      <c r="I10" s="20" t="s">
        <v>1</v>
      </c>
    </row>
    <row r="11" spans="1:13" ht="26.25" x14ac:dyDescent="0.25">
      <c r="B11" s="13"/>
      <c r="C11" s="14"/>
      <c r="D11" s="2" t="s">
        <v>2</v>
      </c>
      <c r="E11" s="3" t="s">
        <v>3</v>
      </c>
      <c r="F11" s="2" t="s">
        <v>4</v>
      </c>
      <c r="G11" s="2" t="s">
        <v>5</v>
      </c>
      <c r="H11" s="2" t="s">
        <v>6</v>
      </c>
      <c r="I11" s="20"/>
    </row>
    <row r="12" spans="1:13" x14ac:dyDescent="0.25">
      <c r="B12" s="15"/>
      <c r="C12" s="16"/>
      <c r="D12" s="4">
        <v>1</v>
      </c>
      <c r="E12" s="4">
        <v>2</v>
      </c>
      <c r="F12" s="4" t="s">
        <v>7</v>
      </c>
      <c r="G12" s="4">
        <v>4</v>
      </c>
      <c r="H12" s="4">
        <v>5</v>
      </c>
      <c r="I12" s="4" t="s">
        <v>8</v>
      </c>
    </row>
    <row r="13" spans="1:13" ht="9" customHeight="1" x14ac:dyDescent="0.25"/>
    <row r="14" spans="1:13" x14ac:dyDescent="0.25">
      <c r="A14" s="6"/>
      <c r="B14" s="24" t="s">
        <v>13</v>
      </c>
      <c r="C14" s="47" t="s">
        <v>14</v>
      </c>
      <c r="D14" s="21"/>
      <c r="E14" s="21"/>
      <c r="F14" s="22"/>
      <c r="G14" s="21"/>
      <c r="H14" s="21"/>
      <c r="I14" s="23"/>
      <c r="J14" s="6"/>
    </row>
    <row r="15" spans="1:13" ht="24.95" customHeight="1" x14ac:dyDescent="0.25">
      <c r="A15" s="6"/>
      <c r="B15" s="48" t="s">
        <v>15</v>
      </c>
      <c r="C15" s="57"/>
      <c r="D15" s="27">
        <v>2559446.81</v>
      </c>
      <c r="E15" s="25">
        <v>0</v>
      </c>
      <c r="F15" s="26">
        <f>SUM(D15:E15)</f>
        <v>2559446.81</v>
      </c>
      <c r="G15" s="27">
        <v>2962322.7</v>
      </c>
      <c r="H15" s="25">
        <v>2369858.16</v>
      </c>
      <c r="I15" s="26">
        <f>F15-G15</f>
        <v>-402875.89000000013</v>
      </c>
      <c r="J15" s="6"/>
    </row>
    <row r="16" spans="1:13" ht="24.95" customHeight="1" x14ac:dyDescent="0.25">
      <c r="A16" s="6"/>
      <c r="B16" s="49" t="s">
        <v>16</v>
      </c>
      <c r="C16" s="58"/>
      <c r="D16" s="27">
        <v>374932.8</v>
      </c>
      <c r="E16" s="25">
        <v>138500</v>
      </c>
      <c r="F16" s="26">
        <f>SUM(D16:E16)</f>
        <v>513432.8</v>
      </c>
      <c r="G16" s="27">
        <v>257053.67</v>
      </c>
      <c r="H16" s="25">
        <v>217155.47</v>
      </c>
      <c r="I16" s="26">
        <f>F16-G16</f>
        <v>256379.12999999998</v>
      </c>
      <c r="J16" s="6"/>
    </row>
    <row r="17" spans="1:10" ht="24.95" customHeight="1" x14ac:dyDescent="0.25">
      <c r="A17" s="6"/>
      <c r="B17" s="49" t="s">
        <v>17</v>
      </c>
      <c r="C17" s="58"/>
      <c r="D17" s="27">
        <v>13018643.6</v>
      </c>
      <c r="E17" s="25">
        <v>5104</v>
      </c>
      <c r="F17" s="26">
        <f>SUM(D17:E17)</f>
        <v>13023747.6</v>
      </c>
      <c r="G17" s="27">
        <v>14248269.73</v>
      </c>
      <c r="H17" s="25">
        <v>14248269.73</v>
      </c>
      <c r="I17" s="26">
        <f>F17-G17</f>
        <v>-1224522.1300000008</v>
      </c>
      <c r="J17" s="6"/>
    </row>
    <row r="18" spans="1:10" x14ac:dyDescent="0.25">
      <c r="A18" s="6"/>
      <c r="B18" s="49" t="s">
        <v>18</v>
      </c>
      <c r="C18" s="58"/>
      <c r="D18" s="27">
        <v>28080</v>
      </c>
      <c r="E18" s="25">
        <v>0</v>
      </c>
      <c r="F18" s="26">
        <f>SUM(D18:E18)</f>
        <v>28080</v>
      </c>
      <c r="G18" s="27">
        <v>11149.73</v>
      </c>
      <c r="H18" s="25">
        <v>0</v>
      </c>
      <c r="I18" s="26">
        <f>F18-G18</f>
        <v>16930.27</v>
      </c>
      <c r="J18" s="6"/>
    </row>
    <row r="19" spans="1:10" ht="24.95" customHeight="1" x14ac:dyDescent="0.25">
      <c r="A19" s="6"/>
      <c r="B19" s="49" t="s">
        <v>19</v>
      </c>
      <c r="C19" s="58"/>
      <c r="D19" s="27">
        <v>14548464</v>
      </c>
      <c r="E19" s="25">
        <v>-110000</v>
      </c>
      <c r="F19" s="26">
        <f>SUM(D19:E19)</f>
        <v>14438464</v>
      </c>
      <c r="G19" s="27">
        <v>9760734.2599999998</v>
      </c>
      <c r="H19" s="25">
        <v>8478614.7899999991</v>
      </c>
      <c r="I19" s="26">
        <f>F19-G19</f>
        <v>4677729.74</v>
      </c>
      <c r="J19" s="6"/>
    </row>
    <row r="20" spans="1:10" ht="24.95" customHeight="1" x14ac:dyDescent="0.25">
      <c r="B20" s="50" t="s">
        <v>20</v>
      </c>
      <c r="C20" s="58"/>
      <c r="D20" s="33">
        <v>5297035.59</v>
      </c>
      <c r="E20" s="28">
        <v>183015782.77000001</v>
      </c>
      <c r="F20" s="30">
        <f>SUM(D20:E20)</f>
        <v>188312818.36000001</v>
      </c>
      <c r="G20" s="33">
        <v>8691034.6999999993</v>
      </c>
      <c r="H20" s="28">
        <v>8035712</v>
      </c>
      <c r="I20" s="30">
        <f>F20-G20</f>
        <v>179621783.66000003</v>
      </c>
    </row>
    <row r="21" spans="1:10" ht="24.95" customHeight="1" x14ac:dyDescent="0.25">
      <c r="B21" s="50" t="s">
        <v>21</v>
      </c>
      <c r="C21" s="58"/>
      <c r="D21" s="33">
        <v>53068314.240000002</v>
      </c>
      <c r="E21" s="28">
        <v>79647716.400000006</v>
      </c>
      <c r="F21" s="30">
        <f>SUM(D21:E21)</f>
        <v>132716030.64000002</v>
      </c>
      <c r="G21" s="33">
        <v>77268907.709999993</v>
      </c>
      <c r="H21" s="28">
        <v>51737527.100000001</v>
      </c>
      <c r="I21" s="30">
        <f>F21-G21</f>
        <v>55447122.930000022</v>
      </c>
    </row>
    <row r="22" spans="1:10" ht="24.95" customHeight="1" x14ac:dyDescent="0.25">
      <c r="B22" s="50" t="s">
        <v>22</v>
      </c>
      <c r="C22" s="58"/>
      <c r="D22" s="33">
        <v>34181012.350000001</v>
      </c>
      <c r="E22" s="28">
        <v>10531435.640000001</v>
      </c>
      <c r="F22" s="30">
        <f>SUM(D22:E22)</f>
        <v>44712447.990000002</v>
      </c>
      <c r="G22" s="33">
        <v>45616806.579999998</v>
      </c>
      <c r="H22" s="28">
        <v>35832227.439999998</v>
      </c>
      <c r="I22" s="30">
        <f>F22-G22</f>
        <v>-904358.58999999613</v>
      </c>
    </row>
    <row r="23" spans="1:10" ht="24.95" customHeight="1" x14ac:dyDescent="0.25">
      <c r="B23" s="50" t="s">
        <v>23</v>
      </c>
      <c r="C23" s="58"/>
      <c r="D23" s="33">
        <v>8738841.2100000009</v>
      </c>
      <c r="E23" s="28">
        <v>0</v>
      </c>
      <c r="F23" s="30">
        <f>SUM(D23:E23)</f>
        <v>8738841.2100000009</v>
      </c>
      <c r="G23" s="33">
        <v>9902662.6899999995</v>
      </c>
      <c r="H23" s="28">
        <v>9902662.6899999995</v>
      </c>
      <c r="I23" s="30">
        <f>F23-G23</f>
        <v>-1163821.4799999986</v>
      </c>
    </row>
    <row r="24" spans="1:10" x14ac:dyDescent="0.25">
      <c r="B24" s="50" t="s">
        <v>24</v>
      </c>
      <c r="C24" s="58"/>
      <c r="D24" s="33">
        <v>23128361.460000001</v>
      </c>
      <c r="E24" s="28">
        <v>0</v>
      </c>
      <c r="F24" s="30">
        <f>SUM(D24:E24)</f>
        <v>23128361.460000001</v>
      </c>
      <c r="G24" s="33">
        <v>24127479.050000001</v>
      </c>
      <c r="H24" s="28">
        <v>24127479.050000001</v>
      </c>
      <c r="I24" s="30">
        <f>F24-G24</f>
        <v>-999117.58999999985</v>
      </c>
    </row>
    <row r="25" spans="1:10" x14ac:dyDescent="0.25">
      <c r="B25" s="50" t="s">
        <v>25</v>
      </c>
      <c r="C25" s="58"/>
      <c r="D25" s="33">
        <v>1243043.3400000001</v>
      </c>
      <c r="E25" s="28">
        <v>-5104</v>
      </c>
      <c r="F25" s="30">
        <f>SUM(D25:E25)</f>
        <v>1237939.3400000001</v>
      </c>
      <c r="G25" s="33">
        <v>390576.12</v>
      </c>
      <c r="H25" s="28">
        <v>390576.12</v>
      </c>
      <c r="I25" s="30">
        <f>F25-G25</f>
        <v>847363.22000000009</v>
      </c>
    </row>
    <row r="26" spans="1:10" ht="24.95" customHeight="1" x14ac:dyDescent="0.25">
      <c r="B26" s="50" t="s">
        <v>26</v>
      </c>
      <c r="C26" s="58"/>
      <c r="D26" s="33">
        <v>192687222.05000001</v>
      </c>
      <c r="E26" s="28">
        <v>-52742787.159999996</v>
      </c>
      <c r="F26" s="30">
        <f>SUM(D26:E26)</f>
        <v>139944434.89000002</v>
      </c>
      <c r="G26" s="33">
        <v>156275837.66</v>
      </c>
      <c r="H26" s="28">
        <v>145185004.27000001</v>
      </c>
      <c r="I26" s="30">
        <f>F26-G26</f>
        <v>-16331402.769999981</v>
      </c>
    </row>
    <row r="27" spans="1:10" x14ac:dyDescent="0.25">
      <c r="B27" s="50" t="s">
        <v>27</v>
      </c>
      <c r="C27" s="58"/>
      <c r="D27" s="33">
        <v>1009044014.42</v>
      </c>
      <c r="E27" s="28">
        <v>91371337.939999998</v>
      </c>
      <c r="F27" s="30">
        <f>SUM(D27:E27)</f>
        <v>1100415352.3599999</v>
      </c>
      <c r="G27" s="33">
        <v>950257821.29999995</v>
      </c>
      <c r="H27" s="28">
        <v>913205979.97000003</v>
      </c>
      <c r="I27" s="30">
        <f>F27-G27</f>
        <v>150157531.05999994</v>
      </c>
    </row>
    <row r="28" spans="1:10" x14ac:dyDescent="0.25">
      <c r="B28" s="50" t="s">
        <v>28</v>
      </c>
      <c r="C28" s="58"/>
      <c r="D28" s="33">
        <v>57736882.060000002</v>
      </c>
      <c r="E28" s="28">
        <v>13006200</v>
      </c>
      <c r="F28" s="30">
        <f>SUM(D28:E28)</f>
        <v>70743082.060000002</v>
      </c>
      <c r="G28" s="33">
        <v>70372507.799999997</v>
      </c>
      <c r="H28" s="28">
        <v>29368201.969999999</v>
      </c>
      <c r="I28" s="30">
        <f>F28-G28</f>
        <v>370574.26000000536</v>
      </c>
    </row>
    <row r="29" spans="1:10" x14ac:dyDescent="0.25">
      <c r="B29" s="50" t="s">
        <v>29</v>
      </c>
      <c r="C29" s="58"/>
      <c r="D29" s="33">
        <v>15543374.4</v>
      </c>
      <c r="E29" s="28">
        <v>-35000</v>
      </c>
      <c r="F29" s="30">
        <f>SUM(D29:E29)</f>
        <v>15508374.4</v>
      </c>
      <c r="G29" s="33">
        <v>12382307.460000001</v>
      </c>
      <c r="H29" s="28">
        <v>10097282.91</v>
      </c>
      <c r="I29" s="30">
        <f>F29-G29</f>
        <v>3126066.9399999995</v>
      </c>
    </row>
    <row r="30" spans="1:10" x14ac:dyDescent="0.25">
      <c r="B30" s="50" t="s">
        <v>30</v>
      </c>
      <c r="C30" s="58"/>
      <c r="D30" s="33">
        <v>1380767.36</v>
      </c>
      <c r="E30" s="28">
        <v>1700000</v>
      </c>
      <c r="F30" s="30">
        <f>SUM(D30:E30)</f>
        <v>3080767.3600000003</v>
      </c>
      <c r="G30" s="33">
        <v>1424222.96</v>
      </c>
      <c r="H30" s="28">
        <v>1308762.3600000001</v>
      </c>
      <c r="I30" s="30">
        <f>F30-G30</f>
        <v>1656544.4000000004</v>
      </c>
    </row>
    <row r="31" spans="1:10" ht="24.95" customHeight="1" x14ac:dyDescent="0.25">
      <c r="B31" s="50" t="s">
        <v>31</v>
      </c>
      <c r="C31" s="58"/>
      <c r="D31" s="33">
        <v>42923458.560000002</v>
      </c>
      <c r="E31" s="28">
        <v>0</v>
      </c>
      <c r="F31" s="30">
        <f>SUM(D31:E31)</f>
        <v>42923458.560000002</v>
      </c>
      <c r="G31" s="33">
        <v>45472520.210000001</v>
      </c>
      <c r="H31" s="28">
        <v>45472520.210000001</v>
      </c>
      <c r="I31" s="30">
        <f>F31-G31</f>
        <v>-2549061.6499999985</v>
      </c>
    </row>
    <row r="32" spans="1:10" x14ac:dyDescent="0.25">
      <c r="B32" s="50" t="s">
        <v>32</v>
      </c>
      <c r="C32" s="58"/>
      <c r="D32" s="31">
        <v>85956529.430000007</v>
      </c>
      <c r="E32" s="29">
        <v>29185928.16</v>
      </c>
      <c r="F32" s="32">
        <f>SUM(D32:E32)</f>
        <v>115142457.59</v>
      </c>
      <c r="G32" s="31">
        <v>115460509.15000001</v>
      </c>
      <c r="H32" s="29">
        <v>112743030.58</v>
      </c>
      <c r="I32" s="32">
        <f>F32-G32</f>
        <v>-318051.56000000238</v>
      </c>
    </row>
    <row r="33" spans="2:9" ht="8.1" customHeight="1" x14ac:dyDescent="0.25">
      <c r="B33" s="51"/>
      <c r="C33" s="59"/>
      <c r="D33" s="46"/>
      <c r="E33" s="46"/>
      <c r="F33" s="46"/>
      <c r="G33" s="46"/>
      <c r="H33" s="46"/>
      <c r="I33" s="53"/>
    </row>
    <row r="34" spans="2:9" x14ac:dyDescent="0.25">
      <c r="B34" s="34"/>
      <c r="C34" s="60" t="s">
        <v>33</v>
      </c>
      <c r="D34" s="56">
        <f>SUM(D15:D32)</f>
        <v>1561458423.6799998</v>
      </c>
      <c r="E34" s="40">
        <f>SUM(E15:E32)</f>
        <v>355709113.75000006</v>
      </c>
      <c r="F34" s="40">
        <f>SUM(F15:F32)</f>
        <v>1917167537.4299998</v>
      </c>
      <c r="G34" s="40">
        <f>SUM(G15:G32)</f>
        <v>1544882723.4800003</v>
      </c>
      <c r="H34" s="40">
        <f>SUM(H15:H32)</f>
        <v>1412720864.8199999</v>
      </c>
      <c r="I34" s="41">
        <f>SUM(I15:I32)</f>
        <v>372284813.94999999</v>
      </c>
    </row>
    <row r="35" spans="2:9" x14ac:dyDescent="0.25">
      <c r="B35" s="43" t="s">
        <v>34</v>
      </c>
      <c r="C35" s="61" t="s">
        <v>35</v>
      </c>
      <c r="D35" s="39"/>
      <c r="E35" s="39"/>
      <c r="F35" s="39"/>
      <c r="G35" s="39"/>
      <c r="H35" s="39"/>
      <c r="I35" s="42"/>
    </row>
    <row r="36" spans="2:9" ht="24.95" customHeight="1" x14ac:dyDescent="0.25">
      <c r="B36" s="52" t="s">
        <v>16</v>
      </c>
      <c r="C36" s="57"/>
      <c r="D36" s="33">
        <v>1536192</v>
      </c>
      <c r="E36" s="28">
        <v>17851099.199999999</v>
      </c>
      <c r="F36" s="30">
        <f>SUM(D36:E36)</f>
        <v>19387291.199999999</v>
      </c>
      <c r="G36" s="33">
        <v>9087143.3800000008</v>
      </c>
      <c r="H36" s="28">
        <v>6801161.5199999996</v>
      </c>
      <c r="I36" s="30">
        <f>F36-G36</f>
        <v>10300147.819999998</v>
      </c>
    </row>
    <row r="37" spans="2:9" ht="24.95" customHeight="1" x14ac:dyDescent="0.25">
      <c r="B37" s="50" t="s">
        <v>19</v>
      </c>
      <c r="C37" s="58"/>
      <c r="D37" s="33">
        <v>0</v>
      </c>
      <c r="E37" s="28">
        <v>0</v>
      </c>
      <c r="F37" s="30">
        <f>SUM(D37:E37)</f>
        <v>0</v>
      </c>
      <c r="G37" s="33">
        <v>0</v>
      </c>
      <c r="H37" s="28">
        <v>0</v>
      </c>
      <c r="I37" s="30">
        <f>F37-G37</f>
        <v>0</v>
      </c>
    </row>
    <row r="38" spans="2:9" ht="24.95" customHeight="1" x14ac:dyDescent="0.25">
      <c r="B38" s="50" t="s">
        <v>20</v>
      </c>
      <c r="C38" s="58"/>
      <c r="D38" s="33">
        <v>114069600</v>
      </c>
      <c r="E38" s="28">
        <v>41377678.799999997</v>
      </c>
      <c r="F38" s="30">
        <f>SUM(D38:E38)</f>
        <v>155447278.80000001</v>
      </c>
      <c r="G38" s="33">
        <v>114266703.86</v>
      </c>
      <c r="H38" s="28">
        <v>99630988.230000004</v>
      </c>
      <c r="I38" s="30">
        <f>F38-G38</f>
        <v>41180574.940000013</v>
      </c>
    </row>
    <row r="39" spans="2:9" ht="24.95" customHeight="1" x14ac:dyDescent="0.25">
      <c r="B39" s="50" t="s">
        <v>21</v>
      </c>
      <c r="C39" s="58"/>
      <c r="D39" s="33">
        <v>7488000</v>
      </c>
      <c r="E39" s="28">
        <v>-10400000</v>
      </c>
      <c r="F39" s="30">
        <f>SUM(D39:E39)</f>
        <v>-2912000</v>
      </c>
      <c r="G39" s="33">
        <v>0</v>
      </c>
      <c r="H39" s="28">
        <v>0</v>
      </c>
      <c r="I39" s="30">
        <f>F39-G39</f>
        <v>-2912000</v>
      </c>
    </row>
    <row r="40" spans="2:9" ht="24.95" customHeight="1" x14ac:dyDescent="0.25">
      <c r="B40" s="50" t="s">
        <v>22</v>
      </c>
      <c r="C40" s="58"/>
      <c r="D40" s="33">
        <v>45727200</v>
      </c>
      <c r="E40" s="28">
        <v>11005000</v>
      </c>
      <c r="F40" s="30">
        <f>SUM(D40:E40)</f>
        <v>56732200</v>
      </c>
      <c r="G40" s="33">
        <v>51111493.109999999</v>
      </c>
      <c r="H40" s="28">
        <v>49663770.340000004</v>
      </c>
      <c r="I40" s="30">
        <f>F40-G40</f>
        <v>5620706.8900000006</v>
      </c>
    </row>
    <row r="41" spans="2:9" ht="24.95" customHeight="1" x14ac:dyDescent="0.25">
      <c r="B41" s="50" t="s">
        <v>26</v>
      </c>
      <c r="C41" s="58"/>
      <c r="D41" s="33">
        <v>40216888.240000002</v>
      </c>
      <c r="E41" s="28">
        <v>-55856797.840000004</v>
      </c>
      <c r="F41" s="30">
        <f>SUM(D41:E41)</f>
        <v>-15639909.600000001</v>
      </c>
      <c r="G41" s="33">
        <v>0</v>
      </c>
      <c r="H41" s="28">
        <v>0</v>
      </c>
      <c r="I41" s="30">
        <f>F41-G41</f>
        <v>-15639909.600000001</v>
      </c>
    </row>
    <row r="42" spans="2:9" x14ac:dyDescent="0.25">
      <c r="B42" s="50" t="s">
        <v>27</v>
      </c>
      <c r="C42" s="58"/>
      <c r="D42" s="33">
        <v>16545589.560000001</v>
      </c>
      <c r="E42" s="28">
        <v>50155360.119999997</v>
      </c>
      <c r="F42" s="30">
        <f>SUM(D42:E42)</f>
        <v>66700949.68</v>
      </c>
      <c r="G42" s="33">
        <v>48033978.579999998</v>
      </c>
      <c r="H42" s="28">
        <v>43032605.549999997</v>
      </c>
      <c r="I42" s="30">
        <f>F42-G42</f>
        <v>18666971.100000001</v>
      </c>
    </row>
    <row r="43" spans="2:9" x14ac:dyDescent="0.25">
      <c r="B43" s="50" t="s">
        <v>28</v>
      </c>
      <c r="C43" s="58"/>
      <c r="D43" s="33">
        <v>10800</v>
      </c>
      <c r="E43" s="28">
        <v>32252400</v>
      </c>
      <c r="F43" s="30">
        <f>SUM(D43:E43)</f>
        <v>32263200</v>
      </c>
      <c r="G43" s="33">
        <v>32267140</v>
      </c>
      <c r="H43" s="28">
        <v>32267140</v>
      </c>
      <c r="I43" s="30">
        <f>F43-G43</f>
        <v>-3940</v>
      </c>
    </row>
    <row r="44" spans="2:9" x14ac:dyDescent="0.25">
      <c r="B44" s="50" t="s">
        <v>29</v>
      </c>
      <c r="C44" s="58"/>
      <c r="D44" s="33">
        <v>7113600</v>
      </c>
      <c r="E44" s="28">
        <v>-116000</v>
      </c>
      <c r="F44" s="30">
        <f>SUM(D44:E44)</f>
        <v>6997600</v>
      </c>
      <c r="G44" s="33">
        <v>0</v>
      </c>
      <c r="H44" s="28">
        <v>0</v>
      </c>
      <c r="I44" s="30">
        <f>F44-G44</f>
        <v>6997600</v>
      </c>
    </row>
    <row r="45" spans="2:9" x14ac:dyDescent="0.25">
      <c r="B45" s="50" t="s">
        <v>32</v>
      </c>
      <c r="C45" s="58"/>
      <c r="D45" s="31">
        <v>54564651.399999999</v>
      </c>
      <c r="E45" s="29">
        <v>-19770548.34</v>
      </c>
      <c r="F45" s="32">
        <f>SUM(D45:E45)</f>
        <v>34794103.060000002</v>
      </c>
      <c r="G45" s="31">
        <v>32741576.989999998</v>
      </c>
      <c r="H45" s="29">
        <v>32741576.989999998</v>
      </c>
      <c r="I45" s="32">
        <f>F45-G45</f>
        <v>2052526.070000004</v>
      </c>
    </row>
    <row r="46" spans="2:9" ht="8.1" customHeight="1" x14ac:dyDescent="0.25">
      <c r="B46" s="51"/>
      <c r="C46" s="59"/>
      <c r="D46" s="46"/>
      <c r="E46" s="46"/>
      <c r="F46" s="46"/>
      <c r="G46" s="46"/>
      <c r="H46" s="46"/>
      <c r="I46" s="53"/>
    </row>
    <row r="47" spans="2:9" x14ac:dyDescent="0.25">
      <c r="B47" s="35"/>
      <c r="C47" s="62" t="s">
        <v>33</v>
      </c>
      <c r="D47" s="36">
        <f>SUM(D36:D45)</f>
        <v>287272521.19999999</v>
      </c>
      <c r="E47" s="37">
        <f>SUM(E36:E45)</f>
        <v>66498191.939999998</v>
      </c>
      <c r="F47" s="37">
        <f>SUM(F36:F45)</f>
        <v>353770713.13999999</v>
      </c>
      <c r="G47" s="37">
        <f>SUM(G36:G45)</f>
        <v>287508035.92000002</v>
      </c>
      <c r="H47" s="37">
        <f>SUM(H36:H45)</f>
        <v>264137242.63</v>
      </c>
      <c r="I47" s="38">
        <f>SUM(I36:I45)</f>
        <v>66262677.220000014</v>
      </c>
    </row>
    <row r="48" spans="2:9" x14ac:dyDescent="0.25">
      <c r="B48" s="63"/>
      <c r="C48" s="64"/>
      <c r="D48" s="46"/>
      <c r="E48" s="46"/>
      <c r="F48" s="46"/>
      <c r="G48" s="46"/>
      <c r="H48" s="46"/>
      <c r="I48" s="53"/>
    </row>
    <row r="49" spans="2:9" x14ac:dyDescent="0.25">
      <c r="B49" s="54" t="s">
        <v>36</v>
      </c>
      <c r="C49" s="55" t="s">
        <v>37</v>
      </c>
      <c r="D49" s="45">
        <f>SUM(D34+D47)</f>
        <v>1848730944.8799999</v>
      </c>
      <c r="E49" s="45">
        <f>SUM(E34+E47)</f>
        <v>422207305.69000006</v>
      </c>
      <c r="F49" s="45">
        <f>SUM(F34+F47)</f>
        <v>2270938250.5699997</v>
      </c>
      <c r="G49" s="45">
        <f>SUM(G34+G47)</f>
        <v>1832390759.4000003</v>
      </c>
      <c r="H49" s="45">
        <f>SUM(H34+H47)</f>
        <v>1676858107.4499998</v>
      </c>
      <c r="I49" s="44">
        <f>SUM(I34+I47)</f>
        <v>438547491.17000002</v>
      </c>
    </row>
    <row r="51" spans="2:9" x14ac:dyDescent="0.25">
      <c r="B51" s="65" t="s">
        <v>38</v>
      </c>
    </row>
  </sheetData>
  <mergeCells count="34">
    <mergeCell ref="B43:C43"/>
    <mergeCell ref="B44:C44"/>
    <mergeCell ref="B45:C45"/>
    <mergeCell ref="B38:C38"/>
    <mergeCell ref="B39:C39"/>
    <mergeCell ref="B40:C40"/>
    <mergeCell ref="B41:C41"/>
    <mergeCell ref="B42:C42"/>
    <mergeCell ref="B30:C30"/>
    <mergeCell ref="B31:C31"/>
    <mergeCell ref="B32:C32"/>
    <mergeCell ref="B36:C36"/>
    <mergeCell ref="B37:C37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Likuit</cp:lastModifiedBy>
  <cp:lastPrinted>2017-01-09T06:06:26Z</cp:lastPrinted>
  <dcterms:created xsi:type="dcterms:W3CDTF">2014-10-31T16:07:15Z</dcterms:created>
  <dcterms:modified xsi:type="dcterms:W3CDTF">2019-10-29T17:16:34Z</dcterms:modified>
</cp:coreProperties>
</file>