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0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  <c r="I46" i="1"/>
  <c r="H46" i="1"/>
  <c r="G46" i="1"/>
  <c r="F46" i="1"/>
  <c r="E46" i="1"/>
  <c r="D46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4" i="1"/>
  <c r="H34" i="1"/>
  <c r="G34" i="1"/>
  <c r="F34" i="1"/>
  <c r="E34" i="1"/>
  <c r="D34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</calcChain>
</file>

<file path=xl/sharedStrings.xml><?xml version="1.0" encoding="utf-8"?>
<sst xmlns="http://schemas.openxmlformats.org/spreadsheetml/2006/main" count="52" uniqueCount="42">
  <si>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</si>
  <si>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</si>
  <si>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</si>
  <si>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</si>
  <si>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</si>
  <si>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</si>
  <si>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</si>
  <si>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</si>
  <si>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</si>
  <si>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EGRESOS</t>
  </si>
  <si>
    <t>ESTADO ANALÍTICO DEL EJERCICIO DEL PRESUPUESTO DE EGRESOS CLASIFICACIÓN ADMINISTRATIVA DETALLADO - LDF</t>
  </si>
  <si>
    <t>MUNICIPIO TLAJOMULCO DE ZÚÑIGA</t>
  </si>
  <si>
    <t>DEL 01 DE ENERO AL 30 DE JUNIO DE 2019</t>
  </si>
  <si>
    <t>I</t>
  </si>
  <si>
    <t>GASTO NO ETIQUETADO</t>
  </si>
  <si>
    <t>CENTRO DE ESTIMULACIÓN PARA PERSONAS CON DISCAPACIDAD INTELECTUAL (CENDI)</t>
  </si>
  <si>
    <t>COMISARÍA DE LA POLICÍA PREVENTIVA MUNICIPAL</t>
  </si>
  <si>
    <t>CONSEJO MUNICIPAL DEL DEPORTE DE TLAJOMULCO</t>
  </si>
  <si>
    <t>CONTRALORÍA</t>
  </si>
  <si>
    <t>COORDINACIÓN GENERAL DE DESARROLLO ECONÓMICO Y COMBATE A LA DESIGUALDAD</t>
  </si>
  <si>
    <t>COORDINACIÓN GENERAL DE GESTIÓN INTEGRAL DE LA CIUDAD</t>
  </si>
  <si>
    <t>COORDINACIÓN GENERAL DE PARTICIPACIÓN CIUDADANA Y CONSTRUCCIÓN DE COMUNIDAD</t>
  </si>
  <si>
    <t>COORDINACIÓN GENERAL DE SERVICIOS MUNICIPALES</t>
  </si>
  <si>
    <t>INSTITUTO DE ALTERNATIVAS PARA LOS JÓVENES (INDAJO)</t>
  </si>
  <si>
    <t>INSTITUTO DE CULTURA</t>
  </si>
  <si>
    <t>INSTITUTO MUNICIPAL DE LA MUJER</t>
  </si>
  <si>
    <t>INSTITUTO MUNICIPAL PARA EL MEJORAMIENTO DEL HABITAT</t>
  </si>
  <si>
    <t>OFICIALÍA MAYOR DE ADMINISTRACIÓN</t>
  </si>
  <si>
    <t>PRESIDENCIA MUNICIPAL</t>
  </si>
  <si>
    <t>SECRETARÍA GENERAL DEL AYUNTAMIENTO</t>
  </si>
  <si>
    <t>SINDICATURA</t>
  </si>
  <si>
    <t>SISTEMA INTEGRAL PARA EL DESARROLLO DE LA FAMILIA (DIF)</t>
  </si>
  <si>
    <t>TESORERÍA</t>
  </si>
  <si>
    <t>Total del Gasto No Etiquetado</t>
  </si>
  <si>
    <t>II</t>
  </si>
  <si>
    <t>GASTO ETIQUETADO</t>
  </si>
  <si>
    <t>III</t>
  </si>
  <si>
    <t>Total del Gasto</t>
  </si>
  <si>
    <t>Tesorero Municipal</t>
  </si>
  <si>
    <t xml:space="preserve">IRLANDA LOERYTHE BAUMBACH VALENCIA </t>
  </si>
  <si>
    <t>Presidente Municipal</t>
  </si>
  <si>
    <t xml:space="preserve">SALVADOR ZAMORA ZAMORA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</si>
</sst>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4" fillId="0" borderId="0"/>
    <xf numFmtId="165" fontId="5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wrapText="1"/>
    </xf>
    <xf numFmtId="37" fontId="7" fillId="3" borderId="10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protection locked="0"/>
    </xf>
    <xf numFmtId="0" fontId="0" fillId="2" borderId="0" xfId="0" applyFill="1" applyBorder="1"/>
    <xf numFmtId="0" fontId="9" fillId="0" borderId="0" xfId="0" applyFont="1"/>
    <xf numFmtId="0" fontId="9" fillId="2" borderId="0" xfId="0" applyFont="1" applyFill="1"/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vertical="center" wrapText="1"/>
    </xf>
    <xf numFmtId="37" fontId="8" fillId="3" borderId="2" xfId="1" applyNumberFormat="1" applyFont="1" applyFill="1" applyBorder="1" applyAlignment="1" applyProtection="1">
      <alignment horizontal="center" vertical="center"/>
    </xf>
    <xf numFmtId="37" fontId="8" fillId="3" borderId="3" xfId="1" applyNumberFormat="1" applyFont="1" applyFill="1" applyBorder="1" applyAlignment="1" applyProtection="1">
      <alignment horizontal="center" vertical="center"/>
    </xf>
    <xf numFmtId="37" fontId="8" fillId="3" borderId="4" xfId="1" applyNumberFormat="1" applyFont="1" applyFill="1" applyBorder="1" applyAlignment="1" applyProtection="1">
      <alignment horizontal="center" vertical="center"/>
    </xf>
    <xf numFmtId="37" fontId="8" fillId="3" borderId="5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 vertical="center" wrapText="1"/>
    </xf>
    <xf numFmtId="164" fontId="10" fillId="4" borderId="12" xfId="6" applyFont="1" applyFill="1" applyBorder="1" applyAlignment="1" applyProtection="1">
      <alignment vertical="center" wrapText="1"/>
      <protection locked="0"/>
    </xf>
    <xf numFmtId="164" fontId="10" fillId="4" borderId="12" xfId="6" applyFont="1" applyFill="1" applyBorder="1" applyAlignment="1" applyProtection="1">
      <alignment vertical="center" wrapText="1"/>
    </xf>
    <xf numFmtId="164" fontId="10" fillId="4" borderId="2" xfId="6" applyFont="1" applyFill="1" applyBorder="1" applyAlignment="1" applyProtection="1">
      <alignment vertical="center" wrapText="1"/>
    </xf>
    <xf numFmtId="0" fontId="7" fillId="4" borderId="11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 vertical="center" wrapText="1"/>
    </xf>
    <xf numFmtId="167" fontId="12" fillId="2" borderId="1" xfId="6" applyNumberFormat="1" applyFont="1" applyFill="1" applyBorder="1" applyAlignment="1" applyProtection="1">
      <alignment vertical="center" wrapText="1"/>
      <protection locked="0"/>
    </xf>
    <xf numFmtId="167" fontId="3" fillId="5" borderId="11" xfId="6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167" fontId="12" fillId="2" borderId="12" xfId="6" applyNumberFormat="1" applyFont="1" applyFill="1" applyBorder="1" applyAlignment="1" applyProtection="1">
      <alignment vertical="center" wrapText="1"/>
      <protection locked="0"/>
    </xf>
    <xf numFmtId="167" fontId="13" fillId="0" borderId="1" xfId="0" applyNumberFormat="1" applyFont="1" applyBorder="1" applyAlignment="1">
      <alignment wrapText="1"/>
    </xf>
    <xf numFmtId="167" fontId="13" fillId="0" borderId="7" xfId="0" applyNumberFormat="1" applyFont="1" applyBorder="1" applyAlignment="1">
      <alignment wrapText="1"/>
    </xf>
    <xf numFmtId="167" fontId="0" fillId="5" borderId="11" xfId="0" applyNumberFormat="1" applyFill="1" applyBorder="1"/>
    <xf numFmtId="167" fontId="13" fillId="0" borderId="8" xfId="0" applyNumberFormat="1" applyFont="1" applyBorder="1" applyAlignment="1">
      <alignment wrapText="1"/>
    </xf>
    <xf numFmtId="167" fontId="0" fillId="5" borderId="10" xfId="0" applyNumberFormat="1" applyFill="1" applyBorder="1"/>
    <xf numFmtId="167" fontId="13" fillId="0" borderId="12" xfId="0" applyNumberFormat="1" applyFont="1" applyBorder="1" applyAlignment="1">
      <alignment wrapText="1"/>
    </xf>
    <xf numFmtId="0" fontId="14" fillId="5" borderId="1" xfId="0" applyFont="1" applyFill="1" applyBorder="1"/>
    <xf numFmtId="0" fontId="14" fillId="5" borderId="7" xfId="0" applyFont="1" applyFill="1" applyBorder="1"/>
    <xf numFmtId="167" fontId="14" fillId="5" borderId="8" xfId="0" applyNumberFormat="1" applyFont="1" applyFill="1" applyBorder="1" applyAlignment="1">
      <alignment wrapText="1"/>
    </xf>
    <xf numFmtId="167" fontId="14" fillId="5" borderId="7" xfId="0" applyNumberFormat="1" applyFont="1" applyFill="1" applyBorder="1" applyAlignment="1">
      <alignment wrapText="1"/>
    </xf>
    <xf numFmtId="167" fontId="14" fillId="5" borderId="10" xfId="0" applyNumberFormat="1" applyFont="1" applyFill="1" applyBorder="1" applyAlignment="1">
      <alignment wrapText="1"/>
    </xf>
    <xf numFmtId="0" fontId="14" fillId="4" borderId="12" xfId="0" applyFont="1" applyFill="1" applyBorder="1"/>
    <xf numFmtId="167" fontId="14" fillId="5" borderId="1" xfId="0" applyNumberFormat="1" applyFont="1" applyFill="1" applyBorder="1" applyAlignment="1">
      <alignment wrapText="1"/>
    </xf>
    <xf numFmtId="167" fontId="14" fillId="5" borderId="11" xfId="0" applyNumberFormat="1" applyFont="1" applyFill="1" applyBorder="1" applyAlignment="1">
      <alignment wrapText="1"/>
    </xf>
    <xf numFmtId="0" fontId="14" fillId="4" borderId="2" xfId="0" applyFont="1" applyFill="1" applyBorder="1"/>
    <xf numFmtId="0" fontId="14" fillId="4" borderId="10" xfId="0" applyFont="1" applyFill="1" applyBorder="1"/>
    <xf numFmtId="167" fontId="14" fillId="4" borderId="10" xfId="0" applyNumberFormat="1" applyFont="1" applyFill="1" applyBorder="1" applyAlignment="1">
      <alignment wrapText="1"/>
    </xf>
    <xf numFmtId="167" fontId="14" fillId="4" borderId="7" xfId="0" applyNumberFormat="1" applyFont="1" applyFill="1" applyBorder="1" applyAlignment="1">
      <alignment wrapText="1"/>
    </xf>
    <xf numFmtId="0" fontId="0" fillId="0" borderId="0" xfId="0" applyBorder="1"/>
    <xf numFmtId="0" fontId="8" fillId="4" borderId="12" xfId="0" applyFont="1" applyFill="1" applyBorder="1" applyAlignment="1" applyProtection="1">
      <alignment horizontal="justify" vertical="top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/>
    <xf numFmtId="0" fontId="11" fillId="0" borderId="1" xfId="0" applyFont="1" applyBorder="1" applyAlignment="1">
      <alignment horizontal="center" vertical="center" wrapText="1"/>
    </xf>
    <xf numFmtId="0" fontId="0" fillId="0" borderId="4" xfId="0" applyBorder="1"/>
    <xf numFmtId="0" fontId="14" fillId="4" borderId="5" xfId="0" applyFont="1" applyFill="1" applyBorder="1"/>
    <xf numFmtId="0" fontId="8" fillId="4" borderId="13" xfId="0" applyFont="1" applyFill="1" applyBorder="1"/>
    <xf numFmtId="167" fontId="14" fillId="5" borderId="1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/>
    <xf numFmtId="0" fontId="8" fillId="5" borderId="2" xfId="0" applyFont="1" applyFill="1" applyBorder="1"/>
    <xf numFmtId="0" fontId="8" fillId="4" borderId="9" xfId="0" applyFont="1" applyFill="1" applyBorder="1"/>
    <xf numFmtId="0" fontId="8" fillId="5" borderId="9" xfId="0" applyFont="1" applyFill="1" applyBorder="1"/>
    <xf numFmtId="0" fontId="0" fillId="0" borderId="5" xfId="0" applyBorder="1"/>
    <xf numFmtId="0" fontId="9" fillId="0" borderId="6" xfId="0" applyFont="1" applyBorder="1"/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54"/>
  <sheetViews>
    <sheetView tabSelected="1" topLeftCell="A4" workbookViewId="0">
      <selection activeCell="B56" sqref="B56"/>
    </sheetView>
  </sheetViews>
  <sheetFormatPr baseColWidth="10" defaultColWidth="11.42578125" defaultRowHeight="15" x14ac:dyDescent="0.25"/>
  <cols>
    <col min="1" max="1" width="2.7109375" customWidth="1"/>
    <col min="2" max="2" width="3.7109375" customWidth="1"/>
    <col min="3" max="3" width="36.5703125" style="7" customWidth="1"/>
    <col min="4" max="9" width="21" customWidth="1"/>
    <col min="10" max="10" width="2.7109375" customWidth="1"/>
    <col min="11" max="255" width="11.42578125" customWidth="1"/>
  </cols>
  <sheetData>
    <row r="1" spans="1:13" hidden="1" x14ac:dyDescent="0.25"/>
    <row r="2" spans="1:13" hidden="1" x14ac:dyDescent="0.25"/>
    <row r="3" spans="1:13" hidden="1" x14ac:dyDescent="0.25"/>
    <row r="5" spans="1:13" ht="15.75" x14ac:dyDescent="0.25">
      <c r="B5" s="9" t="s">
        <v>11</v>
      </c>
      <c r="C5" s="9"/>
      <c r="D5" s="9"/>
      <c r="E5" s="9"/>
      <c r="F5" s="9"/>
      <c r="G5" s="9"/>
      <c r="H5" s="9"/>
      <c r="I5" s="9"/>
      <c r="J5" s="5"/>
      <c r="K5" s="5"/>
      <c r="L5" s="5"/>
      <c r="M5" s="5"/>
    </row>
    <row r="6" spans="1:13" ht="15.75" x14ac:dyDescent="0.25">
      <c r="B6" s="10" t="s">
        <v>10</v>
      </c>
      <c r="C6" s="10"/>
      <c r="D6" s="10"/>
      <c r="E6" s="10"/>
      <c r="F6" s="10"/>
      <c r="G6" s="10"/>
      <c r="H6" s="10"/>
      <c r="I6" s="10"/>
    </row>
    <row r="8" spans="1:13" ht="15.75" x14ac:dyDescent="0.25">
      <c r="B8" s="10" t="s">
        <v>12</v>
      </c>
      <c r="C8" s="10"/>
      <c r="D8" s="10"/>
      <c r="E8" s="10"/>
      <c r="F8" s="10"/>
      <c r="G8" s="10"/>
      <c r="H8" s="10"/>
      <c r="I8" s="10"/>
    </row>
    <row r="9" spans="1:13" x14ac:dyDescent="0.25">
      <c r="B9" s="1"/>
      <c r="C9" s="8"/>
      <c r="D9" s="1"/>
      <c r="E9" s="1"/>
      <c r="F9" s="1"/>
      <c r="G9" s="1"/>
      <c r="H9" s="1"/>
      <c r="I9" s="1"/>
    </row>
    <row r="10" spans="1:13" x14ac:dyDescent="0.25">
      <c r="B10" s="11" t="s">
        <v>0</v>
      </c>
      <c r="C10" s="12"/>
      <c r="D10" s="17" t="s">
        <v>9</v>
      </c>
      <c r="E10" s="18"/>
      <c r="F10" s="18"/>
      <c r="G10" s="18"/>
      <c r="H10" s="19"/>
      <c r="I10" s="20" t="s">
        <v>1</v>
      </c>
    </row>
    <row r="11" spans="1:13" ht="26.25" x14ac:dyDescent="0.25">
      <c r="B11" s="13"/>
      <c r="C11" s="14"/>
      <c r="D11" s="2" t="s">
        <v>2</v>
      </c>
      <c r="E11" s="3" t="s">
        <v>3</v>
      </c>
      <c r="F11" s="2" t="s">
        <v>4</v>
      </c>
      <c r="G11" s="2" t="s">
        <v>5</v>
      </c>
      <c r="H11" s="2" t="s">
        <v>6</v>
      </c>
      <c r="I11" s="20"/>
    </row>
    <row r="12" spans="1:13" x14ac:dyDescent="0.25">
      <c r="B12" s="15"/>
      <c r="C12" s="16"/>
      <c r="D12" s="4">
        <v>1</v>
      </c>
      <c r="E12" s="4">
        <v>2</v>
      </c>
      <c r="F12" s="4" t="s">
        <v>7</v>
      </c>
      <c r="G12" s="4">
        <v>4</v>
      </c>
      <c r="H12" s="4">
        <v>5</v>
      </c>
      <c r="I12" s="4" t="s">
        <v>8</v>
      </c>
    </row>
    <row r="13" spans="1:13" ht="9" customHeight="1" x14ac:dyDescent="0.25"/>
    <row r="14" spans="1:13" x14ac:dyDescent="0.25">
      <c r="A14" s="6"/>
      <c r="B14" s="24" t="s">
        <v>13</v>
      </c>
      <c r="C14" s="49" t="s">
        <v>14</v>
      </c>
      <c r="D14" s="21"/>
      <c r="E14" s="21"/>
      <c r="F14" s="22"/>
      <c r="G14" s="21"/>
      <c r="H14" s="21"/>
      <c r="I14" s="23"/>
      <c r="J14" s="6"/>
    </row>
    <row r="15" spans="1:13" ht="24.95" customHeight="1" x14ac:dyDescent="0.25">
      <c r="A15" s="6"/>
      <c r="B15" s="50" t="s">
        <v>15</v>
      </c>
      <c r="C15" s="59"/>
      <c r="D15" s="29">
        <v>1706297.87</v>
      </c>
      <c r="E15" s="26">
        <v>0</v>
      </c>
      <c r="F15" s="27">
        <f>SUM(D15:E15)</f>
        <v>1706297.87</v>
      </c>
      <c r="G15" s="29">
        <v>2073625.89</v>
      </c>
      <c r="H15" s="26">
        <v>1777393.62</v>
      </c>
      <c r="I15" s="27">
        <f>F15-G15</f>
        <v>-367328.01999999979</v>
      </c>
      <c r="J15" s="6"/>
    </row>
    <row r="16" spans="1:13" ht="24.95" customHeight="1" x14ac:dyDescent="0.25">
      <c r="A16" s="6"/>
      <c r="B16" s="51" t="s">
        <v>16</v>
      </c>
      <c r="C16" s="60"/>
      <c r="D16" s="29">
        <v>249955.20000000001</v>
      </c>
      <c r="E16" s="26">
        <v>200000</v>
      </c>
      <c r="F16" s="27">
        <f>SUM(D16:E16)</f>
        <v>449955.2</v>
      </c>
      <c r="G16" s="29">
        <v>149832.71</v>
      </c>
      <c r="H16" s="26">
        <v>134590.98000000001</v>
      </c>
      <c r="I16" s="27">
        <f>F16-G16</f>
        <v>300122.49</v>
      </c>
      <c r="J16" s="6"/>
    </row>
    <row r="17" spans="1:10" ht="24.95" customHeight="1" x14ac:dyDescent="0.25">
      <c r="A17" s="6"/>
      <c r="B17" s="51" t="s">
        <v>17</v>
      </c>
      <c r="C17" s="60"/>
      <c r="D17" s="29">
        <v>8679095.7200000007</v>
      </c>
      <c r="E17" s="26">
        <v>0</v>
      </c>
      <c r="F17" s="27">
        <f>SUM(D17:E17)</f>
        <v>8679095.7200000007</v>
      </c>
      <c r="G17" s="29">
        <v>9136083.6500000004</v>
      </c>
      <c r="H17" s="26">
        <v>9136083.6500000004</v>
      </c>
      <c r="I17" s="27">
        <f>F17-G17</f>
        <v>-456987.9299999997</v>
      </c>
      <c r="J17" s="6"/>
    </row>
    <row r="18" spans="1:10" x14ac:dyDescent="0.25">
      <c r="A18" s="6"/>
      <c r="B18" s="51" t="s">
        <v>18</v>
      </c>
      <c r="C18" s="60"/>
      <c r="D18" s="29">
        <v>18720</v>
      </c>
      <c r="E18" s="26">
        <v>0</v>
      </c>
      <c r="F18" s="27">
        <f>SUM(D18:E18)</f>
        <v>18720</v>
      </c>
      <c r="G18" s="29">
        <v>0</v>
      </c>
      <c r="H18" s="26">
        <v>0</v>
      </c>
      <c r="I18" s="27">
        <f>F18-G18</f>
        <v>18720</v>
      </c>
      <c r="J18" s="6"/>
    </row>
    <row r="19" spans="1:10" ht="24.95" customHeight="1" x14ac:dyDescent="0.25">
      <c r="A19" s="6"/>
      <c r="B19" s="51" t="s">
        <v>19</v>
      </c>
      <c r="C19" s="60"/>
      <c r="D19" s="29">
        <v>9698976</v>
      </c>
      <c r="E19" s="26">
        <v>100000</v>
      </c>
      <c r="F19" s="27">
        <f>SUM(D19:E19)</f>
        <v>9798976</v>
      </c>
      <c r="G19" s="29">
        <v>6248983.5099999998</v>
      </c>
      <c r="H19" s="26">
        <v>4403342.99</v>
      </c>
      <c r="I19" s="27">
        <f>F19-G19</f>
        <v>3549992.49</v>
      </c>
      <c r="J19" s="6"/>
    </row>
    <row r="20" spans="1:10" ht="24.95" customHeight="1" x14ac:dyDescent="0.25">
      <c r="B20" s="52" t="s">
        <v>20</v>
      </c>
      <c r="C20" s="60"/>
      <c r="D20" s="35">
        <v>3531357.03</v>
      </c>
      <c r="E20" s="30">
        <v>183015782.77000001</v>
      </c>
      <c r="F20" s="32">
        <f>SUM(D20:E20)</f>
        <v>186547139.80000001</v>
      </c>
      <c r="G20" s="35">
        <v>5701506.7800000003</v>
      </c>
      <c r="H20" s="30">
        <v>5360828.22</v>
      </c>
      <c r="I20" s="32">
        <f>F20-G20</f>
        <v>180845633.02000001</v>
      </c>
    </row>
    <row r="21" spans="1:10" ht="24.95" customHeight="1" x14ac:dyDescent="0.25">
      <c r="B21" s="52" t="s">
        <v>21</v>
      </c>
      <c r="C21" s="60"/>
      <c r="D21" s="35">
        <v>35378876.159999996</v>
      </c>
      <c r="E21" s="30">
        <v>79102716.400000006</v>
      </c>
      <c r="F21" s="32">
        <f>SUM(D21:E21)</f>
        <v>114481592.56</v>
      </c>
      <c r="G21" s="35">
        <v>41514114.009999998</v>
      </c>
      <c r="H21" s="30">
        <v>35720816.280000001</v>
      </c>
      <c r="I21" s="32">
        <f>F21-G21</f>
        <v>72967478.550000012</v>
      </c>
    </row>
    <row r="22" spans="1:10" ht="24.95" customHeight="1" x14ac:dyDescent="0.25">
      <c r="B22" s="52" t="s">
        <v>22</v>
      </c>
      <c r="C22" s="60"/>
      <c r="D22" s="35">
        <v>22787341.539999999</v>
      </c>
      <c r="E22" s="30">
        <v>10531435.640000001</v>
      </c>
      <c r="F22" s="32">
        <f>SUM(D22:E22)</f>
        <v>33318777.18</v>
      </c>
      <c r="G22" s="35">
        <v>29811678.460000001</v>
      </c>
      <c r="H22" s="30">
        <v>22601619.059999999</v>
      </c>
      <c r="I22" s="32">
        <f>F22-G22</f>
        <v>3507098.7199999988</v>
      </c>
    </row>
    <row r="23" spans="1:10" ht="24.95" customHeight="1" x14ac:dyDescent="0.25">
      <c r="B23" s="52" t="s">
        <v>23</v>
      </c>
      <c r="C23" s="60"/>
      <c r="D23" s="35">
        <v>5825894.1299999999</v>
      </c>
      <c r="E23" s="30">
        <v>0</v>
      </c>
      <c r="F23" s="32">
        <f>SUM(D23:E23)</f>
        <v>5825894.1299999999</v>
      </c>
      <c r="G23" s="35">
        <v>7522244.6200000001</v>
      </c>
      <c r="H23" s="30">
        <v>7522244.6200000001</v>
      </c>
      <c r="I23" s="32">
        <f>F23-G23</f>
        <v>-1696350.4900000002</v>
      </c>
    </row>
    <row r="24" spans="1:10" x14ac:dyDescent="0.25">
      <c r="B24" s="52" t="s">
        <v>24</v>
      </c>
      <c r="C24" s="60"/>
      <c r="D24" s="35">
        <v>15418907.640000001</v>
      </c>
      <c r="E24" s="30">
        <v>0</v>
      </c>
      <c r="F24" s="32">
        <f>SUM(D24:E24)</f>
        <v>15418907.640000001</v>
      </c>
      <c r="G24" s="35">
        <v>15488747.52</v>
      </c>
      <c r="H24" s="30">
        <v>15488747.52</v>
      </c>
      <c r="I24" s="32">
        <f>F24-G24</f>
        <v>-69839.879999998957</v>
      </c>
    </row>
    <row r="25" spans="1:10" x14ac:dyDescent="0.25">
      <c r="B25" s="52" t="s">
        <v>25</v>
      </c>
      <c r="C25" s="60"/>
      <c r="D25" s="35">
        <v>828695.58</v>
      </c>
      <c r="E25" s="30">
        <v>0</v>
      </c>
      <c r="F25" s="32">
        <f>SUM(D25:E25)</f>
        <v>828695.58</v>
      </c>
      <c r="G25" s="35">
        <v>287636</v>
      </c>
      <c r="H25" s="30">
        <v>287636</v>
      </c>
      <c r="I25" s="32">
        <f>F25-G25</f>
        <v>541059.57999999996</v>
      </c>
    </row>
    <row r="26" spans="1:10" ht="24.95" customHeight="1" x14ac:dyDescent="0.25">
      <c r="B26" s="52" t="s">
        <v>26</v>
      </c>
      <c r="C26" s="60"/>
      <c r="D26" s="35">
        <v>128458155.38</v>
      </c>
      <c r="E26" s="30">
        <v>-52842787.159999996</v>
      </c>
      <c r="F26" s="32">
        <f>SUM(D26:E26)</f>
        <v>75615368.219999999</v>
      </c>
      <c r="G26" s="35">
        <v>91259361.040000007</v>
      </c>
      <c r="H26" s="30">
        <v>86632167.370000005</v>
      </c>
      <c r="I26" s="32">
        <f>F26-G26</f>
        <v>-15643992.820000008</v>
      </c>
    </row>
    <row r="27" spans="1:10" x14ac:dyDescent="0.25">
      <c r="B27" s="52" t="s">
        <v>27</v>
      </c>
      <c r="C27" s="60"/>
      <c r="D27" s="35">
        <v>672696013.03999996</v>
      </c>
      <c r="E27" s="30">
        <v>88779837.939999998</v>
      </c>
      <c r="F27" s="32">
        <f>SUM(D27:E27)</f>
        <v>761475850.98000002</v>
      </c>
      <c r="G27" s="35">
        <v>617563311.95000005</v>
      </c>
      <c r="H27" s="30">
        <v>571825453.98000002</v>
      </c>
      <c r="I27" s="32">
        <f>F27-G27</f>
        <v>143912539.02999997</v>
      </c>
    </row>
    <row r="28" spans="1:10" x14ac:dyDescent="0.25">
      <c r="B28" s="52" t="s">
        <v>28</v>
      </c>
      <c r="C28" s="60"/>
      <c r="D28" s="35">
        <v>38491254.640000001</v>
      </c>
      <c r="E28" s="30">
        <v>12906200</v>
      </c>
      <c r="F28" s="32">
        <f>SUM(D28:E28)</f>
        <v>51397454.640000001</v>
      </c>
      <c r="G28" s="35">
        <v>32635996.989999998</v>
      </c>
      <c r="H28" s="30">
        <v>19666294.77</v>
      </c>
      <c r="I28" s="32">
        <f>F28-G28</f>
        <v>18761457.650000002</v>
      </c>
    </row>
    <row r="29" spans="1:10" x14ac:dyDescent="0.25">
      <c r="B29" s="52" t="s">
        <v>29</v>
      </c>
      <c r="C29" s="60"/>
      <c r="D29" s="35">
        <v>10362249.6</v>
      </c>
      <c r="E29" s="30">
        <v>-35000</v>
      </c>
      <c r="F29" s="32">
        <f>SUM(D29:E29)</f>
        <v>10327249.6</v>
      </c>
      <c r="G29" s="35">
        <v>8830997.8499999996</v>
      </c>
      <c r="H29" s="30">
        <v>7232581.6399999997</v>
      </c>
      <c r="I29" s="32">
        <f>F29-G29</f>
        <v>1496251.75</v>
      </c>
    </row>
    <row r="30" spans="1:10" x14ac:dyDescent="0.25">
      <c r="B30" s="52" t="s">
        <v>30</v>
      </c>
      <c r="C30" s="60"/>
      <c r="D30" s="35">
        <v>920511.56</v>
      </c>
      <c r="E30" s="30">
        <v>1700000</v>
      </c>
      <c r="F30" s="32">
        <f>SUM(D30:E30)</f>
        <v>2620511.56</v>
      </c>
      <c r="G30" s="35">
        <v>1164472.3999999999</v>
      </c>
      <c r="H30" s="30">
        <v>1119857.6399999999</v>
      </c>
      <c r="I30" s="32">
        <f>F30-G30</f>
        <v>1456039.1600000001</v>
      </c>
    </row>
    <row r="31" spans="1:10" ht="24.95" customHeight="1" x14ac:dyDescent="0.25">
      <c r="B31" s="52" t="s">
        <v>31</v>
      </c>
      <c r="C31" s="60"/>
      <c r="D31" s="35">
        <v>28615639.050000001</v>
      </c>
      <c r="E31" s="30">
        <v>0</v>
      </c>
      <c r="F31" s="32">
        <f>SUM(D31:E31)</f>
        <v>28615639.050000001</v>
      </c>
      <c r="G31" s="35">
        <v>31329122.210000001</v>
      </c>
      <c r="H31" s="30">
        <v>31329122.210000001</v>
      </c>
      <c r="I31" s="32">
        <f>F31-G31</f>
        <v>-2713483.16</v>
      </c>
    </row>
    <row r="32" spans="1:10" x14ac:dyDescent="0.25">
      <c r="B32" s="52" t="s">
        <v>32</v>
      </c>
      <c r="C32" s="60"/>
      <c r="D32" s="33">
        <v>57304352.960000001</v>
      </c>
      <c r="E32" s="31">
        <v>32250928.16</v>
      </c>
      <c r="F32" s="34">
        <f>SUM(D32:E32)</f>
        <v>89555281.120000005</v>
      </c>
      <c r="G32" s="33">
        <v>77236011.939999998</v>
      </c>
      <c r="H32" s="31">
        <v>75901850.219999999</v>
      </c>
      <c r="I32" s="34">
        <f>F32-G32</f>
        <v>12319269.180000007</v>
      </c>
    </row>
    <row r="33" spans="2:9" ht="8.1" customHeight="1" x14ac:dyDescent="0.25">
      <c r="B33" s="53"/>
      <c r="C33" s="61"/>
      <c r="D33" s="48"/>
      <c r="E33" s="48"/>
      <c r="F33" s="48"/>
      <c r="G33" s="48"/>
      <c r="H33" s="48"/>
      <c r="I33" s="55"/>
    </row>
    <row r="34" spans="2:9" x14ac:dyDescent="0.25">
      <c r="B34" s="36"/>
      <c r="C34" s="62" t="s">
        <v>33</v>
      </c>
      <c r="D34" s="58">
        <f>SUM(D15:D32)</f>
        <v>1040972293.0999999</v>
      </c>
      <c r="E34" s="42">
        <f>SUM(E15:E32)</f>
        <v>355709113.75000006</v>
      </c>
      <c r="F34" s="42">
        <f>SUM(F15:F32)</f>
        <v>1396681406.8499999</v>
      </c>
      <c r="G34" s="42">
        <f>SUM(G15:G32)</f>
        <v>977953727.53000021</v>
      </c>
      <c r="H34" s="42">
        <f>SUM(H15:H32)</f>
        <v>896140630.76999998</v>
      </c>
      <c r="I34" s="43">
        <f>SUM(I15:I32)</f>
        <v>418727679.31999999</v>
      </c>
    </row>
    <row r="35" spans="2:9" x14ac:dyDescent="0.25">
      <c r="B35" s="45" t="s">
        <v>34</v>
      </c>
      <c r="C35" s="63" t="s">
        <v>35</v>
      </c>
      <c r="D35" s="41"/>
      <c r="E35" s="41"/>
      <c r="F35" s="41"/>
      <c r="G35" s="41"/>
      <c r="H35" s="41"/>
      <c r="I35" s="44"/>
    </row>
    <row r="36" spans="2:9" ht="24.95" customHeight="1" x14ac:dyDescent="0.25">
      <c r="B36" s="54" t="s">
        <v>16</v>
      </c>
      <c r="C36" s="59"/>
      <c r="D36" s="35">
        <v>1024128</v>
      </c>
      <c r="E36" s="30">
        <v>17851099.199999999</v>
      </c>
      <c r="F36" s="32">
        <f>SUM(D36:E36)</f>
        <v>18875227.199999999</v>
      </c>
      <c r="G36" s="35">
        <v>1008000</v>
      </c>
      <c r="H36" s="30">
        <v>1008000</v>
      </c>
      <c r="I36" s="32">
        <f>F36-G36</f>
        <v>17867227.199999999</v>
      </c>
    </row>
    <row r="37" spans="2:9" ht="24.95" customHeight="1" x14ac:dyDescent="0.25">
      <c r="B37" s="52" t="s">
        <v>20</v>
      </c>
      <c r="C37" s="60"/>
      <c r="D37" s="35">
        <v>76046400</v>
      </c>
      <c r="E37" s="30">
        <v>41377678.799999997</v>
      </c>
      <c r="F37" s="32">
        <f>SUM(D37:E37)</f>
        <v>117424078.8</v>
      </c>
      <c r="G37" s="35">
        <v>66302875.850000001</v>
      </c>
      <c r="H37" s="30">
        <v>52277591.670000002</v>
      </c>
      <c r="I37" s="32">
        <f>F37-G37</f>
        <v>51121202.949999996</v>
      </c>
    </row>
    <row r="38" spans="2:9" ht="24.95" customHeight="1" x14ac:dyDescent="0.25">
      <c r="B38" s="52" t="s">
        <v>21</v>
      </c>
      <c r="C38" s="60"/>
      <c r="D38" s="35">
        <v>4992000</v>
      </c>
      <c r="E38" s="30">
        <v>-10400000</v>
      </c>
      <c r="F38" s="32">
        <f>SUM(D38:E38)</f>
        <v>-5408000</v>
      </c>
      <c r="G38" s="35">
        <v>0</v>
      </c>
      <c r="H38" s="30">
        <v>0</v>
      </c>
      <c r="I38" s="32">
        <f>F38-G38</f>
        <v>-5408000</v>
      </c>
    </row>
    <row r="39" spans="2:9" ht="24.95" customHeight="1" x14ac:dyDescent="0.25">
      <c r="B39" s="52" t="s">
        <v>22</v>
      </c>
      <c r="C39" s="60"/>
      <c r="D39" s="35">
        <v>30484800</v>
      </c>
      <c r="E39" s="30">
        <v>11005000</v>
      </c>
      <c r="F39" s="32">
        <f>SUM(D39:E39)</f>
        <v>41489800</v>
      </c>
      <c r="G39" s="35">
        <v>36213100.659999996</v>
      </c>
      <c r="H39" s="30">
        <v>36099544</v>
      </c>
      <c r="I39" s="32">
        <f>F39-G39</f>
        <v>5276699.3400000036</v>
      </c>
    </row>
    <row r="40" spans="2:9" ht="24.95" customHeight="1" x14ac:dyDescent="0.25">
      <c r="B40" s="52" t="s">
        <v>26</v>
      </c>
      <c r="C40" s="60"/>
      <c r="D40" s="35">
        <v>26811251.440000001</v>
      </c>
      <c r="E40" s="30">
        <v>-55856797.840000004</v>
      </c>
      <c r="F40" s="32">
        <f>SUM(D40:E40)</f>
        <v>-29045546.400000002</v>
      </c>
      <c r="G40" s="35">
        <v>0</v>
      </c>
      <c r="H40" s="30">
        <v>0</v>
      </c>
      <c r="I40" s="32">
        <f>F40-G40</f>
        <v>-29045546.400000002</v>
      </c>
    </row>
    <row r="41" spans="2:9" x14ac:dyDescent="0.25">
      <c r="B41" s="52" t="s">
        <v>27</v>
      </c>
      <c r="C41" s="60"/>
      <c r="D41" s="35">
        <v>11030389.560000001</v>
      </c>
      <c r="E41" s="30">
        <v>50155360.119999997</v>
      </c>
      <c r="F41" s="32">
        <f>SUM(D41:E41)</f>
        <v>61185749.68</v>
      </c>
      <c r="G41" s="35">
        <v>26896806.350000001</v>
      </c>
      <c r="H41" s="30">
        <v>24170023.149999999</v>
      </c>
      <c r="I41" s="32">
        <f>F41-G41</f>
        <v>34288943.329999998</v>
      </c>
    </row>
    <row r="42" spans="2:9" x14ac:dyDescent="0.25">
      <c r="B42" s="52" t="s">
        <v>28</v>
      </c>
      <c r="C42" s="60"/>
      <c r="D42" s="35">
        <v>7200</v>
      </c>
      <c r="E42" s="30">
        <v>32252400</v>
      </c>
      <c r="F42" s="32">
        <f>SUM(D42:E42)</f>
        <v>32259600</v>
      </c>
      <c r="G42" s="35">
        <v>0</v>
      </c>
      <c r="H42" s="30">
        <v>0</v>
      </c>
      <c r="I42" s="32">
        <f>F42-G42</f>
        <v>32259600</v>
      </c>
    </row>
    <row r="43" spans="2:9" x14ac:dyDescent="0.25">
      <c r="B43" s="52" t="s">
        <v>29</v>
      </c>
      <c r="C43" s="60"/>
      <c r="D43" s="35">
        <v>4742400</v>
      </c>
      <c r="E43" s="30">
        <v>-116000</v>
      </c>
      <c r="F43" s="32">
        <f>SUM(D43:E43)</f>
        <v>4626400</v>
      </c>
      <c r="G43" s="35">
        <v>0</v>
      </c>
      <c r="H43" s="30">
        <v>0</v>
      </c>
      <c r="I43" s="32">
        <f>F43-G43</f>
        <v>4626400</v>
      </c>
    </row>
    <row r="44" spans="2:9" x14ac:dyDescent="0.25">
      <c r="B44" s="52" t="s">
        <v>32</v>
      </c>
      <c r="C44" s="60"/>
      <c r="D44" s="33">
        <v>36376434.280000001</v>
      </c>
      <c r="E44" s="31">
        <v>-19770548.34</v>
      </c>
      <c r="F44" s="34">
        <f>SUM(D44:E44)</f>
        <v>16605885.940000001</v>
      </c>
      <c r="G44" s="33">
        <v>24590608.68</v>
      </c>
      <c r="H44" s="31">
        <v>24590608.68</v>
      </c>
      <c r="I44" s="34">
        <f>F44-G44</f>
        <v>-7984722.7399999984</v>
      </c>
    </row>
    <row r="45" spans="2:9" ht="8.1" customHeight="1" x14ac:dyDescent="0.25">
      <c r="B45" s="53"/>
      <c r="C45" s="61"/>
      <c r="D45" s="48"/>
      <c r="E45" s="48"/>
      <c r="F45" s="48"/>
      <c r="G45" s="48"/>
      <c r="H45" s="48"/>
      <c r="I45" s="55"/>
    </row>
    <row r="46" spans="2:9" x14ac:dyDescent="0.25">
      <c r="B46" s="37"/>
      <c r="C46" s="64" t="s">
        <v>33</v>
      </c>
      <c r="D46" s="38">
        <f>SUM(D36:D44)</f>
        <v>191515003.28</v>
      </c>
      <c r="E46" s="39">
        <f>SUM(E36:E44)</f>
        <v>66498191.939999998</v>
      </c>
      <c r="F46" s="39">
        <f>SUM(F36:F44)</f>
        <v>258013195.22</v>
      </c>
      <c r="G46" s="39">
        <f>SUM(G36:G44)</f>
        <v>155011391.53999999</v>
      </c>
      <c r="H46" s="39">
        <f>SUM(H36:H44)</f>
        <v>138145767.5</v>
      </c>
      <c r="I46" s="40">
        <f>SUM(I36:I44)</f>
        <v>103001803.67999999</v>
      </c>
    </row>
    <row r="47" spans="2:9" x14ac:dyDescent="0.25">
      <c r="B47" s="65"/>
      <c r="C47" s="66"/>
      <c r="D47" s="48"/>
      <c r="E47" s="48"/>
      <c r="F47" s="48"/>
      <c r="G47" s="48"/>
      <c r="H47" s="48"/>
      <c r="I47" s="55"/>
    </row>
    <row r="48" spans="2:9" x14ac:dyDescent="0.25">
      <c r="B48" s="56" t="s">
        <v>36</v>
      </c>
      <c r="C48" s="57" t="s">
        <v>37</v>
      </c>
      <c r="D48" s="47">
        <f>SUM(D34+D46)</f>
        <v>1232487296.3799999</v>
      </c>
      <c r="E48" s="47">
        <f>SUM(E34+E46)</f>
        <v>422207305.69000006</v>
      </c>
      <c r="F48" s="47">
        <f>SUM(F34+F46)</f>
        <v>1654694602.0699999</v>
      </c>
      <c r="G48" s="47">
        <f>SUM(G34+G46)</f>
        <v>1132965119.0700002</v>
      </c>
      <c r="H48" s="47">
        <f>SUM(H34+H46)</f>
        <v>1034286398.27</v>
      </c>
      <c r="I48" s="46">
        <f>SUM(I34+I46)</f>
        <v>521729483</v>
      </c>
    </row>
    <row r="51" spans="4:8" x14ac:dyDescent="0.25">
      <c r="D51" s="67" t="s">
        <v>38</v>
      </c>
      <c r="E51" s="28"/>
      <c r="G51" s="67" t="s">
        <v>40</v>
      </c>
      <c r="H51" s="28"/>
    </row>
    <row r="54" spans="4:8" x14ac:dyDescent="0.25">
      <c r="D54" s="68" t="s">
        <v>39</v>
      </c>
      <c r="E54" s="25"/>
      <c r="G54" s="68" t="s">
        <v>41</v>
      </c>
      <c r="H54" s="25"/>
    </row>
  </sheetData>
  <mergeCells count="37">
    <mergeCell ref="B43:C43"/>
    <mergeCell ref="B44:C44"/>
    <mergeCell ref="D51:E51"/>
    <mergeCell ref="D54:E54"/>
    <mergeCell ref="G51:H51"/>
    <mergeCell ref="G54:H54"/>
    <mergeCell ref="B38:C38"/>
    <mergeCell ref="B39:C39"/>
    <mergeCell ref="B40:C40"/>
    <mergeCell ref="B41:C41"/>
    <mergeCell ref="B42:C42"/>
    <mergeCell ref="B30:C30"/>
    <mergeCell ref="B31:C31"/>
    <mergeCell ref="B32:C32"/>
    <mergeCell ref="B36:C36"/>
    <mergeCell ref="B37:C37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5:I5"/>
    <mergeCell ref="B6:I6"/>
    <mergeCell ref="B8:I8"/>
    <mergeCell ref="B10:C12"/>
    <mergeCell ref="D10:H10"/>
    <mergeCell ref="I10:I11"/>
  </mergeCells>
  <pageMargins left="0.51181102362204722" right="0.35433070866141736" top="0.55118110236220474" bottom="0.74803149606299213" header="0.31496062992125984" footer="0.31496062992125984"/>
  <pageSetup scale="76" orientation="landscape" horizontalDpi="4294967295" verticalDpi="42949672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Likuit</cp:lastModifiedBy>
  <cp:lastPrinted>2017-01-09T06:06:26Z</cp:lastPrinted>
  <dcterms:created xsi:type="dcterms:W3CDTF">2014-10-31T16:07:15Z</dcterms:created>
  <dcterms:modified xsi:type="dcterms:W3CDTF">2019-07-19T20:30:13Z</dcterms:modified>
</cp:coreProperties>
</file>