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46" i="1" l="1"/>
  <c r="G46" i="1"/>
  <c r="E46" i="1"/>
  <c r="E48" i="1" s="1"/>
  <c r="D46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F37" i="1"/>
  <c r="I37" i="1" s="1"/>
  <c r="F36" i="1"/>
  <c r="F46" i="1" s="1"/>
  <c r="H34" i="1"/>
  <c r="H48" i="1" s="1"/>
  <c r="G34" i="1"/>
  <c r="G48" i="1" s="1"/>
  <c r="E34" i="1"/>
  <c r="D34" i="1"/>
  <c r="D48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I34" i="1" l="1"/>
  <c r="F34" i="1"/>
  <c r="F48" i="1" s="1"/>
  <c r="I36" i="1"/>
  <c r="I46" i="1" s="1"/>
  <c r="I48" i="1" s="1"/>
</calcChain>
</file>

<file path=xl/sharedStrings.xml><?xml version="1.0" encoding="utf-8"?>
<sst xmlns="http://schemas.openxmlformats.org/spreadsheetml/2006/main" count="49" uniqueCount="39">
  <si>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</si>
  <si>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</si>
  <si>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</si>
  <si>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</si>
  <si>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</si>
  <si>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</si>
  <si>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</si>
  <si>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</si>
  <si>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</si>
  <si>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EGRESOS</t>
  </si>
  <si>
    <t>ESTADO ANALÍTICO DEL EJERCICIO DEL PRESUPUESTO DE EGRESOS CLASIFICACIÓN ADMINISTRATIVA DETALLADO - LDF</t>
  </si>
  <si>
    <t>MUNICIPIO TLAJOMULCO DE ZÚÑIGA</t>
  </si>
  <si>
    <t>DEL 01 DE ENERO AL 31 DE MARZO DE 2019</t>
  </si>
  <si>
    <t>I</t>
  </si>
  <si>
    <t>GASTO NO ETIQUETADO</t>
  </si>
  <si>
    <t>CENTRO DE ESTIMULACIÓN PARA PERSONAS CON DISCAPACIDAD INTELECTUAL (CENDI)</t>
  </si>
  <si>
    <t>COMISARÍA DE LA POLICÍA PREVENTIVA MUNICIPAL</t>
  </si>
  <si>
    <t>CONSEJO MUNICIPAL DEL DEPORTE DE TLAJOMULCO</t>
  </si>
  <si>
    <t>CONTRALORÍA</t>
  </si>
  <si>
    <t>COORDINACIÓN GENERAL DE DESARROLLO ECONÓMICO Y COMBATE A LA DESIGUALDAD</t>
  </si>
  <si>
    <t>COORDINACIÓN GENERAL DE GESTIÓN INTEGRAL DE LA CIUDAD</t>
  </si>
  <si>
    <t>COORDINACIÓN GENERAL DE PARTICIPACIÓN CIUDADANA Y CONSTRUCCIÓN DE COMUNIDAD</t>
  </si>
  <si>
    <t>COORDINACIÓN GENERAL DE SERVICIOS MUNICIPALES</t>
  </si>
  <si>
    <t>INSTITUTO DE ALTERNATIVAS PARA LOS JÓVENES (INDAJO)</t>
  </si>
  <si>
    <t>INSTITUTO DE CULTURA</t>
  </si>
  <si>
    <t>INSTITUTO MUNICIPAL DE LA MUJER</t>
  </si>
  <si>
    <t>INSTITUTO MUNICIPAL PARA EL MEJORAMIENTO DEL HABITAT</t>
  </si>
  <si>
    <t>OFICIALÍA MAYOR DE ADMINISTRACIÓN</t>
  </si>
  <si>
    <t>PRESIDENCIA MUNICIPAL</t>
  </si>
  <si>
    <t>SECRETARÍA GENERAL DEL AYUNTAMIENTO</t>
  </si>
  <si>
    <t>SINDICATURA</t>
  </si>
  <si>
    <t>SISTEMA INTEGRAL PARA EL DESARROLLO DE LA FAMILIA (DIF)</t>
  </si>
  <si>
    <t>TESORERÍA</t>
  </si>
  <si>
    <t>Total del Gasto No Etiquetado</t>
  </si>
  <si>
    <t>II</t>
  </si>
  <si>
    <t>GASTO ETIQUETADO</t>
  </si>
  <si>
    <t>III</t>
  </si>
  <si>
    <t>Total del Gasto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</si>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</sst>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wrapText="1"/>
    </xf>
    <xf numFmtId="37" fontId="7" fillId="3" borderId="10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protection locked="0"/>
    </xf>
    <xf numFmtId="0" fontId="0" fillId="2" borderId="0" xfId="0" applyFill="1" applyBorder="1"/>
    <xf numFmtId="0" fontId="9" fillId="0" borderId="0" xfId="0" applyFont="1"/>
    <xf numFmtId="0" fontId="9" fillId="2" borderId="0" xfId="0" applyFont="1" applyFill="1"/>
    <xf numFmtId="44" fontId="10" fillId="4" borderId="12" xfId="6" applyFont="1" applyFill="1" applyBorder="1" applyAlignment="1" applyProtection="1">
      <alignment vertical="center" wrapText="1"/>
      <protection locked="0"/>
    </xf>
    <xf numFmtId="44" fontId="10" fillId="4" borderId="12" xfId="6" applyFont="1" applyFill="1" applyBorder="1" applyAlignment="1" applyProtection="1">
      <alignment vertical="center" wrapText="1"/>
    </xf>
    <xf numFmtId="44" fontId="10" fillId="4" borderId="2" xfId="6" applyFont="1" applyFill="1" applyBorder="1" applyAlignment="1" applyProtection="1">
      <alignment vertical="center" wrapText="1"/>
    </xf>
    <xf numFmtId="0" fontId="7" fillId="4" borderId="11" xfId="0" applyFont="1" applyFill="1" applyBorder="1" applyAlignment="1">
      <alignment horizontal="justify" vertical="top" wrapText="1"/>
    </xf>
    <xf numFmtId="8" fontId="12" fillId="2" borderId="1" xfId="6" applyNumberFormat="1" applyFont="1" applyFill="1" applyBorder="1" applyAlignment="1" applyProtection="1">
      <alignment vertical="center" wrapText="1"/>
      <protection locked="0"/>
    </xf>
    <xf numFmtId="8" fontId="3" fillId="5" borderId="11" xfId="6" applyNumberFormat="1" applyFont="1" applyFill="1" applyBorder="1" applyAlignment="1" applyProtection="1">
      <alignment vertical="center" wrapText="1"/>
    </xf>
    <xf numFmtId="8" fontId="12" fillId="2" borderId="12" xfId="6" applyNumberFormat="1" applyFont="1" applyFill="1" applyBorder="1" applyAlignment="1" applyProtection="1">
      <alignment vertical="center" wrapText="1"/>
      <protection locked="0"/>
    </xf>
    <xf numFmtId="8" fontId="13" fillId="0" borderId="1" xfId="0" applyNumberFormat="1" applyFont="1" applyBorder="1" applyAlignment="1">
      <alignment wrapText="1"/>
    </xf>
    <xf numFmtId="8" fontId="13" fillId="0" borderId="7" xfId="0" applyNumberFormat="1" applyFont="1" applyBorder="1" applyAlignment="1">
      <alignment wrapText="1"/>
    </xf>
    <xf numFmtId="8" fontId="0" fillId="5" borderId="11" xfId="0" applyNumberFormat="1" applyFill="1" applyBorder="1"/>
    <xf numFmtId="8" fontId="13" fillId="0" borderId="8" xfId="0" applyNumberFormat="1" applyFont="1" applyBorder="1" applyAlignment="1">
      <alignment wrapText="1"/>
    </xf>
    <xf numFmtId="8" fontId="0" fillId="5" borderId="10" xfId="0" applyNumberFormat="1" applyFill="1" applyBorder="1"/>
    <xf numFmtId="8" fontId="13" fillId="0" borderId="12" xfId="0" applyNumberFormat="1" applyFont="1" applyBorder="1" applyAlignment="1">
      <alignment wrapText="1"/>
    </xf>
    <xf numFmtId="0" fontId="14" fillId="5" borderId="1" xfId="0" applyFont="1" applyFill="1" applyBorder="1"/>
    <xf numFmtId="0" fontId="14" fillId="5" borderId="7" xfId="0" applyFont="1" applyFill="1" applyBorder="1"/>
    <xf numFmtId="8" fontId="14" fillId="5" borderId="8" xfId="0" applyNumberFormat="1" applyFont="1" applyFill="1" applyBorder="1" applyAlignment="1">
      <alignment wrapText="1"/>
    </xf>
    <xf numFmtId="8" fontId="14" fillId="5" borderId="7" xfId="0" applyNumberFormat="1" applyFont="1" applyFill="1" applyBorder="1" applyAlignment="1">
      <alignment wrapText="1"/>
    </xf>
    <xf numFmtId="8" fontId="14" fillId="5" borderId="10" xfId="0" applyNumberFormat="1" applyFont="1" applyFill="1" applyBorder="1" applyAlignment="1">
      <alignment wrapText="1"/>
    </xf>
    <xf numFmtId="0" fontId="14" fillId="4" borderId="12" xfId="0" applyFont="1" applyFill="1" applyBorder="1"/>
    <xf numFmtId="8" fontId="14" fillId="5" borderId="1" xfId="0" applyNumberFormat="1" applyFont="1" applyFill="1" applyBorder="1" applyAlignment="1">
      <alignment wrapText="1"/>
    </xf>
    <xf numFmtId="8" fontId="14" fillId="5" borderId="11" xfId="0" applyNumberFormat="1" applyFont="1" applyFill="1" applyBorder="1" applyAlignment="1">
      <alignment wrapText="1"/>
    </xf>
    <xf numFmtId="0" fontId="14" fillId="4" borderId="2" xfId="0" applyFont="1" applyFill="1" applyBorder="1"/>
    <xf numFmtId="0" fontId="14" fillId="4" borderId="10" xfId="0" applyFont="1" applyFill="1" applyBorder="1"/>
    <xf numFmtId="8" fontId="14" fillId="4" borderId="10" xfId="0" applyNumberFormat="1" applyFont="1" applyFill="1" applyBorder="1" applyAlignment="1">
      <alignment wrapText="1"/>
    </xf>
    <xf numFmtId="8" fontId="14" fillId="4" borderId="7" xfId="0" applyNumberFormat="1" applyFont="1" applyFill="1" applyBorder="1" applyAlignment="1">
      <alignment wrapText="1"/>
    </xf>
    <xf numFmtId="0" fontId="0" fillId="0" borderId="0" xfId="0" applyBorder="1"/>
    <xf numFmtId="0" fontId="8" fillId="4" borderId="12" xfId="0" applyFont="1" applyFill="1" applyBorder="1" applyAlignment="1" applyProtection="1">
      <alignment horizontal="justify" vertical="top" wrapText="1"/>
      <protection locked="0"/>
    </xf>
    <xf numFmtId="0" fontId="0" fillId="0" borderId="3" xfId="0" applyBorder="1"/>
    <xf numFmtId="0" fontId="0" fillId="0" borderId="4" xfId="0" applyBorder="1"/>
    <xf numFmtId="0" fontId="14" fillId="4" borderId="5" xfId="0" applyFont="1" applyFill="1" applyBorder="1"/>
    <xf numFmtId="0" fontId="8" fillId="4" borderId="13" xfId="0" applyFont="1" applyFill="1" applyBorder="1"/>
    <xf numFmtId="8" fontId="14" fillId="5" borderId="12" xfId="0" applyNumberFormat="1" applyFont="1" applyFill="1" applyBorder="1" applyAlignment="1">
      <alignment wrapText="1"/>
    </xf>
    <xf numFmtId="0" fontId="9" fillId="0" borderId="4" xfId="0" applyFont="1" applyBorder="1"/>
    <xf numFmtId="0" fontId="8" fillId="5" borderId="2" xfId="0" applyFont="1" applyFill="1" applyBorder="1"/>
    <xf numFmtId="0" fontId="8" fillId="4" borderId="9" xfId="0" applyFont="1" applyFill="1" applyBorder="1"/>
    <xf numFmtId="0" fontId="8" fillId="5" borderId="9" xfId="0" applyFont="1" applyFill="1" applyBorder="1"/>
    <xf numFmtId="0" fontId="0" fillId="0" borderId="5" xfId="0" applyBorder="1"/>
    <xf numFmtId="0" fontId="9" fillId="0" borderId="6" xfId="0" applyFont="1" applyBorder="1"/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 vertical="center"/>
    </xf>
    <xf numFmtId="37" fontId="8" fillId="3" borderId="4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/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51"/>
  <sheetViews>
    <sheetView tabSelected="1" topLeftCell="A34" workbookViewId="0">
      <selection activeCell="F54" sqref="F54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style="7" customWidth="1"/>
    <col min="4" max="9" width="21" customWidth="1"/>
    <col min="10" max="10" width="2.7109375" customWidth="1"/>
    <col min="11" max="255" width="11.42578125" customWidth="1"/>
  </cols>
  <sheetData>
    <row r="1" spans="1:13" hidden="1" x14ac:dyDescent="0.25"/>
    <row r="2" spans="1:13" hidden="1" x14ac:dyDescent="0.25"/>
    <row r="3" spans="1:13" hidden="1" x14ac:dyDescent="0.25"/>
    <row r="5" spans="1:13" ht="15.75" x14ac:dyDescent="0.25">
      <c r="B5" s="47" t="s">
        <v>11</v>
      </c>
      <c r="C5" s="47"/>
      <c r="D5" s="47"/>
      <c r="E5" s="47"/>
      <c r="F5" s="47"/>
      <c r="G5" s="47"/>
      <c r="H5" s="47"/>
      <c r="I5" s="47"/>
      <c r="J5" s="5"/>
      <c r="K5" s="5"/>
      <c r="L5" s="5"/>
      <c r="M5" s="5"/>
    </row>
    <row r="6" spans="1:13" ht="15.75" x14ac:dyDescent="0.25">
      <c r="B6" s="48" t="s">
        <v>10</v>
      </c>
      <c r="C6" s="48"/>
      <c r="D6" s="48"/>
      <c r="E6" s="48"/>
      <c r="F6" s="48"/>
      <c r="G6" s="48"/>
      <c r="H6" s="48"/>
      <c r="I6" s="48"/>
    </row>
    <row r="8" spans="1:13" ht="15.75" x14ac:dyDescent="0.25">
      <c r="B8" s="48" t="s">
        <v>12</v>
      </c>
      <c r="C8" s="48"/>
      <c r="D8" s="48"/>
      <c r="E8" s="48"/>
      <c r="F8" s="48"/>
      <c r="G8" s="48"/>
      <c r="H8" s="48"/>
      <c r="I8" s="48"/>
    </row>
    <row r="9" spans="1:13" x14ac:dyDescent="0.25">
      <c r="B9" s="1"/>
      <c r="C9" s="8"/>
      <c r="D9" s="1"/>
      <c r="E9" s="1"/>
      <c r="F9" s="1"/>
      <c r="G9" s="1"/>
      <c r="H9" s="1"/>
      <c r="I9" s="1"/>
    </row>
    <row r="10" spans="1:13" x14ac:dyDescent="0.25">
      <c r="B10" s="49" t="s">
        <v>0</v>
      </c>
      <c r="C10" s="50"/>
      <c r="D10" s="55" t="s">
        <v>9</v>
      </c>
      <c r="E10" s="56"/>
      <c r="F10" s="56"/>
      <c r="G10" s="56"/>
      <c r="H10" s="57"/>
      <c r="I10" s="58" t="s">
        <v>1</v>
      </c>
    </row>
    <row r="11" spans="1:13" ht="26.25" x14ac:dyDescent="0.25">
      <c r="B11" s="51"/>
      <c r="C11" s="52"/>
      <c r="D11" s="2" t="s">
        <v>2</v>
      </c>
      <c r="E11" s="3" t="s">
        <v>3</v>
      </c>
      <c r="F11" s="2" t="s">
        <v>4</v>
      </c>
      <c r="G11" s="2" t="s">
        <v>5</v>
      </c>
      <c r="H11" s="2" t="s">
        <v>6</v>
      </c>
      <c r="I11" s="58"/>
    </row>
    <row r="12" spans="1:13" x14ac:dyDescent="0.25">
      <c r="B12" s="53"/>
      <c r="C12" s="54"/>
      <c r="D12" s="4">
        <v>1</v>
      </c>
      <c r="E12" s="4">
        <v>2</v>
      </c>
      <c r="F12" s="4" t="s">
        <v>7</v>
      </c>
      <c r="G12" s="4">
        <v>4</v>
      </c>
      <c r="H12" s="4">
        <v>5</v>
      </c>
      <c r="I12" s="4" t="s">
        <v>8</v>
      </c>
    </row>
    <row r="13" spans="1:13" ht="9" customHeight="1" x14ac:dyDescent="0.25"/>
    <row r="14" spans="1:13" x14ac:dyDescent="0.25">
      <c r="A14" s="6"/>
      <c r="B14" s="12" t="s">
        <v>13</v>
      </c>
      <c r="C14" s="35" t="s">
        <v>14</v>
      </c>
      <c r="D14" s="9"/>
      <c r="E14" s="9"/>
      <c r="F14" s="10"/>
      <c r="G14" s="9"/>
      <c r="H14" s="9"/>
      <c r="I14" s="11"/>
      <c r="J14" s="6"/>
    </row>
    <row r="15" spans="1:13" ht="24.95" customHeight="1" x14ac:dyDescent="0.25">
      <c r="A15" s="6"/>
      <c r="B15" s="59" t="s">
        <v>15</v>
      </c>
      <c r="C15" s="60"/>
      <c r="D15" s="15">
        <v>853148.93</v>
      </c>
      <c r="E15" s="13">
        <v>0</v>
      </c>
      <c r="F15" s="14">
        <f t="shared" ref="F15:F32" si="0">SUM(D15:E15)</f>
        <v>853148.93</v>
      </c>
      <c r="G15" s="15">
        <v>592464.54</v>
      </c>
      <c r="H15" s="13">
        <v>296232.27</v>
      </c>
      <c r="I15" s="14">
        <f t="shared" ref="I15:I32" si="1">F15-G15</f>
        <v>260684.39</v>
      </c>
      <c r="J15" s="6"/>
    </row>
    <row r="16" spans="1:13" ht="24.95" customHeight="1" x14ac:dyDescent="0.25">
      <c r="A16" s="6"/>
      <c r="B16" s="61" t="s">
        <v>16</v>
      </c>
      <c r="C16" s="62"/>
      <c r="D16" s="15">
        <v>124977.60000000001</v>
      </c>
      <c r="E16" s="13">
        <v>0</v>
      </c>
      <c r="F16" s="14">
        <f t="shared" si="0"/>
        <v>124977.60000000001</v>
      </c>
      <c r="G16" s="15">
        <v>17799</v>
      </c>
      <c r="H16" s="13">
        <v>17799</v>
      </c>
      <c r="I16" s="14">
        <f t="shared" si="1"/>
        <v>107178.6</v>
      </c>
      <c r="J16" s="6"/>
    </row>
    <row r="17" spans="1:10" ht="24.95" customHeight="1" x14ac:dyDescent="0.25">
      <c r="A17" s="6"/>
      <c r="B17" s="61" t="s">
        <v>17</v>
      </c>
      <c r="C17" s="62"/>
      <c r="D17" s="15">
        <v>4339547.84</v>
      </c>
      <c r="E17" s="13">
        <v>0</v>
      </c>
      <c r="F17" s="14">
        <f t="shared" si="0"/>
        <v>4339547.84</v>
      </c>
      <c r="G17" s="15">
        <v>4559671.88</v>
      </c>
      <c r="H17" s="13">
        <v>4559671.88</v>
      </c>
      <c r="I17" s="14">
        <f t="shared" si="1"/>
        <v>-220124.04000000004</v>
      </c>
      <c r="J17" s="6"/>
    </row>
    <row r="18" spans="1:10" x14ac:dyDescent="0.25">
      <c r="A18" s="6"/>
      <c r="B18" s="61" t="s">
        <v>18</v>
      </c>
      <c r="C18" s="62"/>
      <c r="D18" s="15">
        <v>9360</v>
      </c>
      <c r="E18" s="13">
        <v>0</v>
      </c>
      <c r="F18" s="14">
        <f t="shared" si="0"/>
        <v>9360</v>
      </c>
      <c r="G18" s="15">
        <v>0</v>
      </c>
      <c r="H18" s="13">
        <v>0</v>
      </c>
      <c r="I18" s="14">
        <f t="shared" si="1"/>
        <v>9360</v>
      </c>
      <c r="J18" s="6"/>
    </row>
    <row r="19" spans="1:10" ht="24.95" customHeight="1" x14ac:dyDescent="0.25">
      <c r="A19" s="6"/>
      <c r="B19" s="61" t="s">
        <v>19</v>
      </c>
      <c r="C19" s="62"/>
      <c r="D19" s="15">
        <v>4849488</v>
      </c>
      <c r="E19" s="13">
        <v>100000</v>
      </c>
      <c r="F19" s="14">
        <f t="shared" si="0"/>
        <v>4949488</v>
      </c>
      <c r="G19" s="15">
        <v>831107.47</v>
      </c>
      <c r="H19" s="13">
        <v>831107.47</v>
      </c>
      <c r="I19" s="14">
        <f t="shared" si="1"/>
        <v>4118380.5300000003</v>
      </c>
      <c r="J19" s="6"/>
    </row>
    <row r="20" spans="1:10" ht="24.95" customHeight="1" x14ac:dyDescent="0.25">
      <c r="B20" s="63" t="s">
        <v>20</v>
      </c>
      <c r="C20" s="62"/>
      <c r="D20" s="21">
        <v>1765678.47</v>
      </c>
      <c r="E20" s="16">
        <v>0</v>
      </c>
      <c r="F20" s="18">
        <f t="shared" si="0"/>
        <v>1765678.47</v>
      </c>
      <c r="G20" s="21">
        <v>19410.419999999998</v>
      </c>
      <c r="H20" s="16">
        <v>19410.419999999998</v>
      </c>
      <c r="I20" s="18">
        <f t="shared" si="1"/>
        <v>1746268.05</v>
      </c>
    </row>
    <row r="21" spans="1:10" ht="24.95" customHeight="1" x14ac:dyDescent="0.25">
      <c r="B21" s="63" t="s">
        <v>21</v>
      </c>
      <c r="C21" s="62"/>
      <c r="D21" s="21">
        <v>17689438.079999998</v>
      </c>
      <c r="E21" s="16">
        <v>1400000</v>
      </c>
      <c r="F21" s="18">
        <f t="shared" si="0"/>
        <v>19089438.079999998</v>
      </c>
      <c r="G21" s="21">
        <v>0</v>
      </c>
      <c r="H21" s="16">
        <v>0</v>
      </c>
      <c r="I21" s="18">
        <f t="shared" si="1"/>
        <v>19089438.079999998</v>
      </c>
    </row>
    <row r="22" spans="1:10" ht="24.95" customHeight="1" x14ac:dyDescent="0.25">
      <c r="B22" s="63" t="s">
        <v>22</v>
      </c>
      <c r="C22" s="62"/>
      <c r="D22" s="21">
        <v>11393670.73</v>
      </c>
      <c r="E22" s="16">
        <v>9031435.6400000006</v>
      </c>
      <c r="F22" s="18">
        <f t="shared" si="0"/>
        <v>20425106.370000001</v>
      </c>
      <c r="G22" s="21">
        <v>13810750.029999999</v>
      </c>
      <c r="H22" s="16">
        <v>11651887.41</v>
      </c>
      <c r="I22" s="18">
        <f t="shared" si="1"/>
        <v>6614356.3400000017</v>
      </c>
    </row>
    <row r="23" spans="1:10" ht="24.95" customHeight="1" x14ac:dyDescent="0.25">
      <c r="B23" s="63" t="s">
        <v>23</v>
      </c>
      <c r="C23" s="62"/>
      <c r="D23" s="21">
        <v>2912947.05</v>
      </c>
      <c r="E23" s="16">
        <v>0</v>
      </c>
      <c r="F23" s="18">
        <f t="shared" si="0"/>
        <v>2912947.05</v>
      </c>
      <c r="G23" s="21">
        <v>3556178.01</v>
      </c>
      <c r="H23" s="16">
        <v>3556178.01</v>
      </c>
      <c r="I23" s="18">
        <f t="shared" si="1"/>
        <v>-643230.96</v>
      </c>
    </row>
    <row r="24" spans="1:10" x14ac:dyDescent="0.25">
      <c r="B24" s="63" t="s">
        <v>24</v>
      </c>
      <c r="C24" s="62"/>
      <c r="D24" s="21">
        <v>7709453.8200000003</v>
      </c>
      <c r="E24" s="16">
        <v>0</v>
      </c>
      <c r="F24" s="18">
        <f t="shared" si="0"/>
        <v>7709453.8200000003</v>
      </c>
      <c r="G24" s="21">
        <v>10435659.74</v>
      </c>
      <c r="H24" s="16">
        <v>7843383.2000000002</v>
      </c>
      <c r="I24" s="18">
        <f t="shared" si="1"/>
        <v>-2726205.92</v>
      </c>
    </row>
    <row r="25" spans="1:10" x14ac:dyDescent="0.25">
      <c r="B25" s="63" t="s">
        <v>25</v>
      </c>
      <c r="C25" s="62"/>
      <c r="D25" s="21">
        <v>414347.82</v>
      </c>
      <c r="E25" s="16">
        <v>0</v>
      </c>
      <c r="F25" s="18">
        <f t="shared" si="0"/>
        <v>414347.82</v>
      </c>
      <c r="G25" s="21">
        <v>0</v>
      </c>
      <c r="H25" s="16">
        <v>0</v>
      </c>
      <c r="I25" s="18">
        <f t="shared" si="1"/>
        <v>414347.82</v>
      </c>
    </row>
    <row r="26" spans="1:10" ht="24.95" customHeight="1" x14ac:dyDescent="0.25">
      <c r="B26" s="63" t="s">
        <v>26</v>
      </c>
      <c r="C26" s="62"/>
      <c r="D26" s="21">
        <v>64229088.710000001</v>
      </c>
      <c r="E26" s="16">
        <v>-53592787.159999996</v>
      </c>
      <c r="F26" s="18">
        <f t="shared" si="0"/>
        <v>10636301.550000004</v>
      </c>
      <c r="G26" s="21">
        <v>31268395.190000001</v>
      </c>
      <c r="H26" s="16">
        <v>31157081.59</v>
      </c>
      <c r="I26" s="18">
        <f t="shared" si="1"/>
        <v>-20632093.639999997</v>
      </c>
    </row>
    <row r="27" spans="1:10" x14ac:dyDescent="0.25">
      <c r="B27" s="63" t="s">
        <v>27</v>
      </c>
      <c r="C27" s="62"/>
      <c r="D27" s="21">
        <v>336348011.66000003</v>
      </c>
      <c r="E27" s="16">
        <v>82094225</v>
      </c>
      <c r="F27" s="18">
        <f t="shared" si="0"/>
        <v>418442236.66000003</v>
      </c>
      <c r="G27" s="21">
        <v>286433791.95999998</v>
      </c>
      <c r="H27" s="16">
        <v>253065101.63999999</v>
      </c>
      <c r="I27" s="18">
        <f t="shared" si="1"/>
        <v>132008444.70000005</v>
      </c>
    </row>
    <row r="28" spans="1:10" x14ac:dyDescent="0.25">
      <c r="B28" s="63" t="s">
        <v>28</v>
      </c>
      <c r="C28" s="62"/>
      <c r="D28" s="21">
        <v>19245627.219999999</v>
      </c>
      <c r="E28" s="16">
        <v>-24487400</v>
      </c>
      <c r="F28" s="18">
        <f t="shared" si="0"/>
        <v>-5241772.7800000012</v>
      </c>
      <c r="G28" s="21">
        <v>1887478.86</v>
      </c>
      <c r="H28" s="16">
        <v>799978.85</v>
      </c>
      <c r="I28" s="18">
        <f t="shared" si="1"/>
        <v>-7129251.6400000015</v>
      </c>
    </row>
    <row r="29" spans="1:10" x14ac:dyDescent="0.25">
      <c r="B29" s="63" t="s">
        <v>29</v>
      </c>
      <c r="C29" s="62"/>
      <c r="D29" s="21">
        <v>5181124.8</v>
      </c>
      <c r="E29" s="16">
        <v>0</v>
      </c>
      <c r="F29" s="18">
        <f t="shared" si="0"/>
        <v>5181124.8</v>
      </c>
      <c r="G29" s="21">
        <v>134607.16</v>
      </c>
      <c r="H29" s="16">
        <v>51493.41</v>
      </c>
      <c r="I29" s="18">
        <f t="shared" si="1"/>
        <v>5046517.6399999997</v>
      </c>
    </row>
    <row r="30" spans="1:10" x14ac:dyDescent="0.25">
      <c r="B30" s="63" t="s">
        <v>30</v>
      </c>
      <c r="C30" s="62"/>
      <c r="D30" s="21">
        <v>460255.76</v>
      </c>
      <c r="E30" s="16">
        <v>0</v>
      </c>
      <c r="F30" s="18">
        <f t="shared" si="0"/>
        <v>460255.76</v>
      </c>
      <c r="G30" s="21">
        <v>649147.64</v>
      </c>
      <c r="H30" s="16">
        <v>624787.64</v>
      </c>
      <c r="I30" s="18">
        <f t="shared" si="1"/>
        <v>-188891.88</v>
      </c>
    </row>
    <row r="31" spans="1:10" ht="24.95" customHeight="1" x14ac:dyDescent="0.25">
      <c r="B31" s="63" t="s">
        <v>31</v>
      </c>
      <c r="C31" s="62"/>
      <c r="D31" s="21">
        <v>14307819.539999999</v>
      </c>
      <c r="E31" s="16">
        <v>0</v>
      </c>
      <c r="F31" s="18">
        <f t="shared" si="0"/>
        <v>14307819.539999999</v>
      </c>
      <c r="G31" s="21">
        <v>16885724.210000001</v>
      </c>
      <c r="H31" s="16">
        <v>16885724.210000001</v>
      </c>
      <c r="I31" s="18">
        <f t="shared" si="1"/>
        <v>-2577904.6700000018</v>
      </c>
    </row>
    <row r="32" spans="1:10" x14ac:dyDescent="0.25">
      <c r="B32" s="63" t="s">
        <v>32</v>
      </c>
      <c r="C32" s="62"/>
      <c r="D32" s="19">
        <v>28652176.489999998</v>
      </c>
      <c r="E32" s="17">
        <v>-14545473.48</v>
      </c>
      <c r="F32" s="20">
        <f t="shared" si="0"/>
        <v>14106703.009999998</v>
      </c>
      <c r="G32" s="19">
        <v>32285629.27</v>
      </c>
      <c r="H32" s="17">
        <v>32261967.420000002</v>
      </c>
      <c r="I32" s="20">
        <f t="shared" si="1"/>
        <v>-18178926.260000002</v>
      </c>
    </row>
    <row r="33" spans="2:9" ht="8.1" customHeight="1" x14ac:dyDescent="0.25">
      <c r="B33" s="36"/>
      <c r="C33" s="41"/>
      <c r="D33" s="34"/>
      <c r="E33" s="34"/>
      <c r="F33" s="34"/>
      <c r="G33" s="34"/>
      <c r="H33" s="34"/>
      <c r="I33" s="37"/>
    </row>
    <row r="34" spans="2:9" x14ac:dyDescent="0.25">
      <c r="B34" s="22"/>
      <c r="C34" s="42" t="s">
        <v>33</v>
      </c>
      <c r="D34" s="40">
        <f t="shared" ref="D34:I34" si="2">SUM(D15:D32)</f>
        <v>520486162.5200001</v>
      </c>
      <c r="E34" s="28">
        <f t="shared" si="2"/>
        <v>0</v>
      </c>
      <c r="F34" s="28">
        <f t="shared" si="2"/>
        <v>520486162.5200001</v>
      </c>
      <c r="G34" s="28">
        <f t="shared" si="2"/>
        <v>403367815.38</v>
      </c>
      <c r="H34" s="28">
        <f t="shared" si="2"/>
        <v>363621804.42000002</v>
      </c>
      <c r="I34" s="29">
        <f t="shared" si="2"/>
        <v>117118347.14000003</v>
      </c>
    </row>
    <row r="35" spans="2:9" x14ac:dyDescent="0.25">
      <c r="B35" s="31" t="s">
        <v>34</v>
      </c>
      <c r="C35" s="43" t="s">
        <v>35</v>
      </c>
      <c r="D35" s="27"/>
      <c r="E35" s="27"/>
      <c r="F35" s="27"/>
      <c r="G35" s="27"/>
      <c r="H35" s="27"/>
      <c r="I35" s="30"/>
    </row>
    <row r="36" spans="2:9" ht="24.95" customHeight="1" x14ac:dyDescent="0.25">
      <c r="B36" s="64" t="s">
        <v>16</v>
      </c>
      <c r="C36" s="60"/>
      <c r="D36" s="21">
        <v>512064</v>
      </c>
      <c r="E36" s="16">
        <v>0</v>
      </c>
      <c r="F36" s="18">
        <f t="shared" ref="F36:F44" si="3">SUM(D36:E36)</f>
        <v>512064</v>
      </c>
      <c r="G36" s="21">
        <v>0</v>
      </c>
      <c r="H36" s="16">
        <v>0</v>
      </c>
      <c r="I36" s="18">
        <f t="shared" ref="I36:I44" si="4">F36-G36</f>
        <v>512064</v>
      </c>
    </row>
    <row r="37" spans="2:9" ht="24.95" customHeight="1" x14ac:dyDescent="0.25">
      <c r="B37" s="63" t="s">
        <v>20</v>
      </c>
      <c r="C37" s="62"/>
      <c r="D37" s="21">
        <v>38023200</v>
      </c>
      <c r="E37" s="16">
        <v>0</v>
      </c>
      <c r="F37" s="18">
        <f t="shared" si="3"/>
        <v>38023200</v>
      </c>
      <c r="G37" s="21">
        <v>27780662.059999999</v>
      </c>
      <c r="H37" s="16">
        <v>23380643.149999999</v>
      </c>
      <c r="I37" s="18">
        <f t="shared" si="4"/>
        <v>10242537.940000001</v>
      </c>
    </row>
    <row r="38" spans="2:9" ht="24.95" customHeight="1" x14ac:dyDescent="0.25">
      <c r="B38" s="63" t="s">
        <v>21</v>
      </c>
      <c r="C38" s="62"/>
      <c r="D38" s="21">
        <v>2496000</v>
      </c>
      <c r="E38" s="16">
        <v>0</v>
      </c>
      <c r="F38" s="18">
        <f t="shared" si="3"/>
        <v>2496000</v>
      </c>
      <c r="G38" s="21">
        <v>0</v>
      </c>
      <c r="H38" s="16">
        <v>0</v>
      </c>
      <c r="I38" s="18">
        <f t="shared" si="4"/>
        <v>2496000</v>
      </c>
    </row>
    <row r="39" spans="2:9" ht="24.95" customHeight="1" x14ac:dyDescent="0.25">
      <c r="B39" s="63" t="s">
        <v>22</v>
      </c>
      <c r="C39" s="62"/>
      <c r="D39" s="21">
        <v>15242400</v>
      </c>
      <c r="E39" s="16">
        <v>-9031435.6400000006</v>
      </c>
      <c r="F39" s="18">
        <f t="shared" si="3"/>
        <v>6210964.3599999994</v>
      </c>
      <c r="G39" s="21">
        <v>11239906.58</v>
      </c>
      <c r="H39" s="16">
        <v>9449110</v>
      </c>
      <c r="I39" s="18">
        <f t="shared" si="4"/>
        <v>-5028942.2200000007</v>
      </c>
    </row>
    <row r="40" spans="2:9" ht="24.95" customHeight="1" x14ac:dyDescent="0.25">
      <c r="B40" s="63" t="s">
        <v>26</v>
      </c>
      <c r="C40" s="62"/>
      <c r="D40" s="21">
        <v>13405614.640000001</v>
      </c>
      <c r="E40" s="16">
        <v>-55856797.840000004</v>
      </c>
      <c r="F40" s="18">
        <f t="shared" si="3"/>
        <v>-42451183.200000003</v>
      </c>
      <c r="G40" s="21">
        <v>0</v>
      </c>
      <c r="H40" s="16">
        <v>0</v>
      </c>
      <c r="I40" s="18">
        <f t="shared" si="4"/>
        <v>-42451183.200000003</v>
      </c>
    </row>
    <row r="41" spans="2:9" x14ac:dyDescent="0.25">
      <c r="B41" s="63" t="s">
        <v>27</v>
      </c>
      <c r="C41" s="62"/>
      <c r="D41" s="21">
        <v>5515189.5599999996</v>
      </c>
      <c r="E41" s="16">
        <v>29335360</v>
      </c>
      <c r="F41" s="18">
        <f t="shared" si="3"/>
        <v>34850549.560000002</v>
      </c>
      <c r="G41" s="21">
        <v>8285200.0199999996</v>
      </c>
      <c r="H41" s="16">
        <v>8082160.6699999999</v>
      </c>
      <c r="I41" s="18">
        <f t="shared" si="4"/>
        <v>26565349.540000003</v>
      </c>
    </row>
    <row r="42" spans="2:9" x14ac:dyDescent="0.25">
      <c r="B42" s="63" t="s">
        <v>28</v>
      </c>
      <c r="C42" s="62"/>
      <c r="D42" s="21">
        <v>3600</v>
      </c>
      <c r="E42" s="16">
        <v>22267400</v>
      </c>
      <c r="F42" s="18">
        <f t="shared" si="3"/>
        <v>22271000</v>
      </c>
      <c r="G42" s="21">
        <v>0</v>
      </c>
      <c r="H42" s="16">
        <v>0</v>
      </c>
      <c r="I42" s="18">
        <f t="shared" si="4"/>
        <v>22271000</v>
      </c>
    </row>
    <row r="43" spans="2:9" x14ac:dyDescent="0.25">
      <c r="B43" s="63" t="s">
        <v>29</v>
      </c>
      <c r="C43" s="62"/>
      <c r="D43" s="21">
        <v>2371200</v>
      </c>
      <c r="E43" s="16">
        <v>0</v>
      </c>
      <c r="F43" s="18">
        <f t="shared" si="3"/>
        <v>2371200</v>
      </c>
      <c r="G43" s="21">
        <v>0</v>
      </c>
      <c r="H43" s="16">
        <v>0</v>
      </c>
      <c r="I43" s="18">
        <f t="shared" si="4"/>
        <v>2371200</v>
      </c>
    </row>
    <row r="44" spans="2:9" x14ac:dyDescent="0.25">
      <c r="B44" s="63" t="s">
        <v>32</v>
      </c>
      <c r="C44" s="62"/>
      <c r="D44" s="19">
        <v>18188217.16</v>
      </c>
      <c r="E44" s="17">
        <v>13285473.48</v>
      </c>
      <c r="F44" s="20">
        <f t="shared" si="3"/>
        <v>31473690.640000001</v>
      </c>
      <c r="G44" s="19">
        <v>13663194.25</v>
      </c>
      <c r="H44" s="17">
        <v>12418703.34</v>
      </c>
      <c r="I44" s="20">
        <f t="shared" si="4"/>
        <v>17810496.390000001</v>
      </c>
    </row>
    <row r="45" spans="2:9" ht="8.1" customHeight="1" x14ac:dyDescent="0.25">
      <c r="B45" s="36"/>
      <c r="C45" s="41"/>
      <c r="D45" s="34"/>
      <c r="E45" s="34"/>
      <c r="F45" s="34"/>
      <c r="G45" s="34"/>
      <c r="H45" s="34"/>
      <c r="I45" s="37"/>
    </row>
    <row r="46" spans="2:9" x14ac:dyDescent="0.25">
      <c r="B46" s="23"/>
      <c r="C46" s="44" t="s">
        <v>33</v>
      </c>
      <c r="D46" s="24">
        <f t="shared" ref="D46:I46" si="5">SUM(D36:D44)</f>
        <v>95757485.359999999</v>
      </c>
      <c r="E46" s="25">
        <f t="shared" si="5"/>
        <v>0</v>
      </c>
      <c r="F46" s="25">
        <f t="shared" si="5"/>
        <v>95757485.359999999</v>
      </c>
      <c r="G46" s="25">
        <f t="shared" si="5"/>
        <v>60968962.909999996</v>
      </c>
      <c r="H46" s="25">
        <f t="shared" si="5"/>
        <v>53330617.159999996</v>
      </c>
      <c r="I46" s="26">
        <f t="shared" si="5"/>
        <v>34788522.450000003</v>
      </c>
    </row>
    <row r="47" spans="2:9" x14ac:dyDescent="0.25">
      <c r="B47" s="45"/>
      <c r="C47" s="46"/>
      <c r="D47" s="34"/>
      <c r="E47" s="34"/>
      <c r="F47" s="34"/>
      <c r="G47" s="34"/>
      <c r="H47" s="34"/>
      <c r="I47" s="37"/>
    </row>
    <row r="48" spans="2:9" x14ac:dyDescent="0.25">
      <c r="B48" s="38" t="s">
        <v>36</v>
      </c>
      <c r="C48" s="39" t="s">
        <v>37</v>
      </c>
      <c r="D48" s="33">
        <f t="shared" ref="D48:I48" si="6">SUM(D34+D46)</f>
        <v>616243647.88000011</v>
      </c>
      <c r="E48" s="33">
        <f t="shared" si="6"/>
        <v>0</v>
      </c>
      <c r="F48" s="33">
        <f t="shared" si="6"/>
        <v>616243647.88000011</v>
      </c>
      <c r="G48" s="33">
        <f t="shared" si="6"/>
        <v>464336778.28999996</v>
      </c>
      <c r="H48" s="33">
        <f t="shared" si="6"/>
        <v>416952421.58000004</v>
      </c>
      <c r="I48" s="32">
        <f t="shared" si="6"/>
        <v>151906869.59000003</v>
      </c>
    </row>
    <row r="51" spans="2:2" x14ac:dyDescent="0.25">
      <c r="B51" s="65" t="s">
        <v>38</v>
      </c>
    </row>
  </sheetData>
  <mergeCells count="33">
    <mergeCell ref="B43:C43"/>
    <mergeCell ref="B44:C44"/>
    <mergeCell ref="B38:C38"/>
    <mergeCell ref="B39:C39"/>
    <mergeCell ref="B40:C40"/>
    <mergeCell ref="B41:C41"/>
    <mergeCell ref="B42:C42"/>
    <mergeCell ref="B30:C30"/>
    <mergeCell ref="B31:C31"/>
    <mergeCell ref="B32:C32"/>
    <mergeCell ref="B36:C36"/>
    <mergeCell ref="B37:C37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Likuit</cp:lastModifiedBy>
  <cp:lastPrinted>2017-01-09T06:06:26Z</cp:lastPrinted>
  <dcterms:created xsi:type="dcterms:W3CDTF">2014-10-31T16:07:15Z</dcterms:created>
  <dcterms:modified xsi:type="dcterms:W3CDTF">2019-07-29T15:34:46Z</dcterms:modified>
</cp:coreProperties>
</file>