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F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E28" i="1"/>
  <c r="D28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F14" i="1"/>
  <c r="I14" i="1" s="1"/>
  <c r="I28" i="1" s="1"/>
  <c r="I13" i="1"/>
  <c r="F13" i="1"/>
  <c r="I12" i="1"/>
  <c r="F12" i="1"/>
  <c r="I11" i="1"/>
  <c r="F11" i="1"/>
  <c r="I10" i="1"/>
  <c r="F10" i="1"/>
  <c r="I9" i="1"/>
  <c r="F9" i="1"/>
  <c r="F28" i="1" l="1"/>
</calcChain>
</file>

<file path=xl/sharedStrings.xml><?xml version="1.0" encoding="utf-8"?>
<sst xmlns="http://schemas.openxmlformats.org/spreadsheetml/2006/main" count="34" uniqueCount="34">
  <si>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</si>
  <si>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</si>
  <si>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</si>
  <si>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</si>
  <si>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</si>
  <si>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</si>
  <si>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</si>
  <si>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</si>
  <si>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</si>
  <si>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</si>
  <si>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</t>
  </si>
  <si>
    <t>ESTADO ANALÍTICO DEL EJERCICIO DEL PRESUPUESTO DE EGRESOS CLASIFICACIÓN ADMINISTRATIVA</t>
  </si>
  <si>
    <t>DEL 01 DE ENERO AL 31 DE MARZO DE 2019</t>
  </si>
  <si>
    <t>CENTRO DE ESTIMULACIÓN PARA PERSONAS CON DISCAPACIDAD INTELECTUAL (CENDI)</t>
  </si>
  <si>
    <t>COMISARÍA DE LA POLICÍA PREVENTIVA MUNICIPAL</t>
  </si>
  <si>
    <t>CONSEJO MUNICIPAL DEL DEPORTE DE TLAJOMULCO</t>
  </si>
  <si>
    <t>CONTRALORÍA</t>
  </si>
  <si>
    <t>COORDINACIÓN GENERAL DE DESARROLLO ECONÓMICO Y COMBATE A LA DESIGUALDAD</t>
  </si>
  <si>
    <t>COORDINACIÓN GENERAL DE GESTIÓN INTEGRAL DE LA CIUDAD</t>
  </si>
  <si>
    <t>COORDINACIÓN GENERAL DE PARTICIPACIÓN CIUDADANA Y CONSTRUCCIÓN DE COMUNIDAD</t>
  </si>
  <si>
    <t>COORDINACIÓN GENERAL DE SERVICIOS MUNICIPALES</t>
  </si>
  <si>
    <t>INSTITUTO DE ALTERNATIVAS PARA LOS JÓVENES (INDAJO)</t>
  </si>
  <si>
    <t>INSTITUTO DE CULTURA</t>
  </si>
  <si>
    <t>INSTITUTO MUNICIPAL DE LA MUJER</t>
  </si>
  <si>
    <t>INSTITUTO MUNICIPAL PARA EL MEJORAMIENTO DEL HABITAT</t>
  </si>
  <si>
    <t>OFICIALÍA MAYOR DE ADMINISTRACIÓN</t>
  </si>
  <si>
    <t>PRESIDENCIA MUNICIPAL</t>
  </si>
  <si>
    <t>SECRETARÍA GENERAL DEL AYUNTAMIENTO</t>
  </si>
  <si>
    <t>SINDICATURA</t>
  </si>
  <si>
    <t>SISTEMA INTEGRAL PARA EL DESARROLLO DE LA FAMILIA (DIF)</t>
  </si>
  <si>
    <t>TESORERÍA</t>
  </si>
  <si>
    <t>Total del Gasto</t>
  </si>
  <si>
    <t>4-CO-018 Rev. 3 25-Ago-17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</si>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</sst>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2" fillId="3" borderId="9" xfId="1" applyNumberFormat="1" applyFont="1" applyFill="1" applyBorder="1" applyAlignment="1" applyProtection="1">
      <alignment horizontal="center" vertical="center" wrapText="1"/>
    </xf>
    <xf numFmtId="164" fontId="2" fillId="3" borderId="9" xfId="1" applyNumberFormat="1" applyFont="1" applyFill="1" applyBorder="1" applyAlignment="1" applyProtection="1">
      <alignment horizontal="center" vertical="center"/>
    </xf>
    <xf numFmtId="0" fontId="3" fillId="0" borderId="0" xfId="0" applyFont="1"/>
    <xf numFmtId="0" fontId="4" fillId="2" borderId="0" xfId="0" applyFont="1" applyFill="1"/>
    <xf numFmtId="164" fontId="2" fillId="3" borderId="7" xfId="1" applyNumberFormat="1" applyFont="1" applyFill="1" applyBorder="1" applyAlignment="1" applyProtection="1">
      <alignment horizontal="center" vertical="center"/>
    </xf>
    <xf numFmtId="8" fontId="6" fillId="5" borderId="12" xfId="0" applyNumberFormat="1" applyFont="1" applyFill="1" applyBorder="1" applyAlignment="1">
      <alignment wrapText="1"/>
    </xf>
    <xf numFmtId="8" fontId="6" fillId="5" borderId="11" xfId="0" applyNumberFormat="1" applyFont="1" applyFill="1" applyBorder="1" applyAlignment="1">
      <alignment wrapText="1"/>
    </xf>
    <xf numFmtId="0" fontId="3" fillId="0" borderId="8" xfId="0" applyFont="1" applyBorder="1"/>
    <xf numFmtId="0" fontId="3" fillId="0" borderId="13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4" xfId="0" applyFont="1" applyBorder="1"/>
    <xf numFmtId="0" fontId="6" fillId="4" borderId="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2" xfId="0" applyFont="1" applyBorder="1"/>
    <xf numFmtId="8" fontId="7" fillId="0" borderId="13" xfId="0" applyNumberFormat="1" applyFont="1" applyBorder="1" applyAlignment="1">
      <alignment vertical="center" wrapText="1"/>
    </xf>
    <xf numFmtId="8" fontId="7" fillId="0" borderId="8" xfId="0" applyNumberFormat="1" applyFont="1" applyBorder="1" applyAlignment="1">
      <alignment vertical="center" wrapText="1"/>
    </xf>
    <xf numFmtId="8" fontId="3" fillId="4" borderId="6" xfId="0" applyNumberFormat="1" applyFont="1" applyFill="1" applyBorder="1" applyAlignment="1">
      <alignment vertical="center"/>
    </xf>
    <xf numFmtId="8" fontId="7" fillId="0" borderId="10" xfId="0" applyNumberFormat="1" applyFont="1" applyBorder="1" applyAlignment="1">
      <alignment vertical="center" wrapText="1"/>
    </xf>
    <xf numFmtId="8" fontId="7" fillId="0" borderId="11" xfId="0" applyNumberFormat="1" applyFont="1" applyBorder="1" applyAlignment="1">
      <alignment vertical="center" wrapText="1"/>
    </xf>
    <xf numFmtId="8" fontId="3" fillId="4" borderId="12" xfId="0" applyNumberFormat="1" applyFont="1" applyFill="1" applyBorder="1" applyAlignment="1">
      <alignment vertical="center"/>
    </xf>
    <xf numFmtId="0" fontId="8" fillId="0" borderId="0" xfId="0" applyFont="1"/>
    <xf numFmtId="37" fontId="5" fillId="0" borderId="0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11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R40"/>
  <sheetViews>
    <sheetView tabSelected="1" topLeftCell="A22" workbookViewId="0">
      <selection activeCell="B31" sqref="B31"/>
    </sheetView>
  </sheetViews>
  <sheetFormatPr baseColWidth="10" defaultColWidth="0" defaultRowHeight="0" customHeight="1" zeroHeight="1" x14ac:dyDescent="0.25"/>
  <cols>
    <col min="1" max="1" width="2.7109375" customWidth="1"/>
    <col min="2" max="2" width="12.28515625" style="3" customWidth="1"/>
    <col min="3" max="3" width="22.140625" style="3" customWidth="1"/>
    <col min="4" max="9" width="21.140625" style="3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2:9" ht="15.75" x14ac:dyDescent="0.25">
      <c r="B1" s="24" t="s">
        <v>11</v>
      </c>
      <c r="C1" s="24"/>
      <c r="D1" s="24"/>
      <c r="E1" s="24"/>
      <c r="F1" s="24"/>
      <c r="G1" s="24"/>
      <c r="H1" s="24"/>
      <c r="I1" s="24"/>
    </row>
    <row r="2" spans="2:9" ht="15.75" x14ac:dyDescent="0.25">
      <c r="B2" s="25" t="s">
        <v>10</v>
      </c>
      <c r="C2" s="25"/>
      <c r="D2" s="25"/>
      <c r="E2" s="25"/>
      <c r="F2" s="25"/>
      <c r="G2" s="25"/>
      <c r="H2" s="25"/>
      <c r="I2" s="25"/>
    </row>
    <row r="3" spans="2:9" ht="15.75" x14ac:dyDescent="0.25">
      <c r="B3" s="24" t="s">
        <v>12</v>
      </c>
      <c r="C3" s="24"/>
      <c r="D3" s="24"/>
      <c r="E3" s="24"/>
      <c r="F3" s="24"/>
      <c r="G3" s="24"/>
      <c r="H3" s="24"/>
      <c r="I3" s="24"/>
    </row>
    <row r="4" spans="2:9" ht="15" x14ac:dyDescent="0.25">
      <c r="B4" s="4"/>
      <c r="C4" s="4"/>
      <c r="D4" s="4"/>
      <c r="E4" s="4"/>
      <c r="F4" s="4"/>
      <c r="G4" s="4"/>
      <c r="H4" s="4"/>
      <c r="I4" s="4"/>
    </row>
    <row r="5" spans="2:9" ht="15" x14ac:dyDescent="0.25">
      <c r="B5" s="26" t="s">
        <v>9</v>
      </c>
      <c r="C5" s="27"/>
      <c r="D5" s="30" t="s">
        <v>8</v>
      </c>
      <c r="E5" s="31"/>
      <c r="F5" s="31"/>
      <c r="G5" s="31"/>
      <c r="H5" s="32"/>
      <c r="I5" s="33" t="s">
        <v>7</v>
      </c>
    </row>
    <row r="6" spans="2:9" ht="24" x14ac:dyDescent="0.25">
      <c r="B6" s="28"/>
      <c r="C6" s="29"/>
      <c r="D6" s="2" t="s">
        <v>6</v>
      </c>
      <c r="E6" s="1" t="s">
        <v>5</v>
      </c>
      <c r="F6" s="2" t="s">
        <v>4</v>
      </c>
      <c r="G6" s="2" t="s">
        <v>3</v>
      </c>
      <c r="H6" s="2" t="s">
        <v>2</v>
      </c>
      <c r="I6" s="34"/>
    </row>
    <row r="7" spans="2:9" ht="15" x14ac:dyDescent="0.25">
      <c r="B7" s="28"/>
      <c r="C7" s="29"/>
      <c r="D7" s="5">
        <v>1</v>
      </c>
      <c r="E7" s="5">
        <v>2</v>
      </c>
      <c r="F7" s="5" t="s">
        <v>1</v>
      </c>
      <c r="G7" s="5">
        <v>4</v>
      </c>
      <c r="H7" s="5">
        <v>5</v>
      </c>
      <c r="I7" s="5" t="s">
        <v>0</v>
      </c>
    </row>
    <row r="8" spans="2:9" ht="15" x14ac:dyDescent="0.25">
      <c r="B8" s="8"/>
      <c r="C8" s="11"/>
      <c r="D8" s="9"/>
      <c r="E8" s="9"/>
      <c r="F8" s="9"/>
      <c r="G8" s="9"/>
      <c r="H8" s="9"/>
      <c r="I8" s="11"/>
    </row>
    <row r="9" spans="2:9" ht="31.5" customHeight="1" x14ac:dyDescent="0.25">
      <c r="B9" s="35" t="s">
        <v>13</v>
      </c>
      <c r="C9" s="36"/>
      <c r="D9" s="17">
        <v>3554787.23</v>
      </c>
      <c r="E9" s="18">
        <v>0</v>
      </c>
      <c r="F9" s="19">
        <f t="shared" ref="F9:F26" si="0">SUM(D9:E9)</f>
        <v>3554787.23</v>
      </c>
      <c r="G9" s="17">
        <v>592464.54</v>
      </c>
      <c r="H9" s="18">
        <v>296232.27</v>
      </c>
      <c r="I9" s="19">
        <f t="shared" ref="I9:I26" si="1">F9-G9</f>
        <v>2962322.69</v>
      </c>
    </row>
    <row r="10" spans="2:9" ht="30.75" customHeight="1" x14ac:dyDescent="0.25">
      <c r="B10" s="35" t="s">
        <v>14</v>
      </c>
      <c r="C10" s="36"/>
      <c r="D10" s="17">
        <v>2654340</v>
      </c>
      <c r="E10" s="18">
        <v>0</v>
      </c>
      <c r="F10" s="19">
        <f t="shared" si="0"/>
        <v>2654340</v>
      </c>
      <c r="G10" s="17">
        <v>17799</v>
      </c>
      <c r="H10" s="18">
        <v>17799</v>
      </c>
      <c r="I10" s="19">
        <f t="shared" si="1"/>
        <v>2636541</v>
      </c>
    </row>
    <row r="11" spans="2:9" ht="27" customHeight="1" x14ac:dyDescent="0.25">
      <c r="B11" s="35" t="s">
        <v>15</v>
      </c>
      <c r="C11" s="36"/>
      <c r="D11" s="17">
        <v>18081449.460000001</v>
      </c>
      <c r="E11" s="18">
        <v>0</v>
      </c>
      <c r="F11" s="19">
        <f t="shared" si="0"/>
        <v>18081449.460000001</v>
      </c>
      <c r="G11" s="17">
        <v>4559671.88</v>
      </c>
      <c r="H11" s="18">
        <v>4559671.88</v>
      </c>
      <c r="I11" s="19">
        <f t="shared" si="1"/>
        <v>13521777.580000002</v>
      </c>
    </row>
    <row r="12" spans="2:9" ht="15" x14ac:dyDescent="0.25">
      <c r="B12" s="35" t="s">
        <v>16</v>
      </c>
      <c r="C12" s="36"/>
      <c r="D12" s="17">
        <v>39000</v>
      </c>
      <c r="E12" s="18">
        <v>0</v>
      </c>
      <c r="F12" s="19">
        <f t="shared" si="0"/>
        <v>39000</v>
      </c>
      <c r="G12" s="17">
        <v>0</v>
      </c>
      <c r="H12" s="18">
        <v>0</v>
      </c>
      <c r="I12" s="19">
        <f t="shared" si="1"/>
        <v>39000</v>
      </c>
    </row>
    <row r="13" spans="2:9" ht="24.75" customHeight="1" x14ac:dyDescent="0.25">
      <c r="B13" s="35" t="s">
        <v>17</v>
      </c>
      <c r="C13" s="36"/>
      <c r="D13" s="17">
        <v>20206200</v>
      </c>
      <c r="E13" s="18">
        <v>100000</v>
      </c>
      <c r="F13" s="19">
        <f t="shared" si="0"/>
        <v>20306200</v>
      </c>
      <c r="G13" s="17">
        <v>831107.47</v>
      </c>
      <c r="H13" s="18">
        <v>831107.47</v>
      </c>
      <c r="I13" s="19">
        <f t="shared" si="1"/>
        <v>19475092.530000001</v>
      </c>
    </row>
    <row r="14" spans="2:9" ht="24.75" customHeight="1" x14ac:dyDescent="0.25">
      <c r="B14" s="35" t="s">
        <v>18</v>
      </c>
      <c r="C14" s="36"/>
      <c r="D14" s="17">
        <v>165786993.91</v>
      </c>
      <c r="E14" s="18">
        <v>0</v>
      </c>
      <c r="F14" s="19">
        <f t="shared" si="0"/>
        <v>165786993.91</v>
      </c>
      <c r="G14" s="17">
        <v>27800072.48</v>
      </c>
      <c r="H14" s="18">
        <v>23400053.57</v>
      </c>
      <c r="I14" s="19">
        <f t="shared" si="1"/>
        <v>137986921.43000001</v>
      </c>
    </row>
    <row r="15" spans="2:9" ht="36" customHeight="1" x14ac:dyDescent="0.25">
      <c r="B15" s="35" t="s">
        <v>19</v>
      </c>
      <c r="C15" s="36"/>
      <c r="D15" s="17">
        <v>84105992</v>
      </c>
      <c r="E15" s="18">
        <v>1400000</v>
      </c>
      <c r="F15" s="19">
        <f t="shared" si="0"/>
        <v>85505992</v>
      </c>
      <c r="G15" s="17">
        <v>0</v>
      </c>
      <c r="H15" s="18">
        <v>0</v>
      </c>
      <c r="I15" s="19">
        <f t="shared" si="1"/>
        <v>85505992</v>
      </c>
    </row>
    <row r="16" spans="2:9" ht="26.25" customHeight="1" x14ac:dyDescent="0.25">
      <c r="B16" s="35" t="s">
        <v>20</v>
      </c>
      <c r="C16" s="36"/>
      <c r="D16" s="17">
        <v>110983628.28</v>
      </c>
      <c r="E16" s="18">
        <v>0</v>
      </c>
      <c r="F16" s="19">
        <f t="shared" si="0"/>
        <v>110983628.28</v>
      </c>
      <c r="G16" s="17">
        <v>25050656.609999999</v>
      </c>
      <c r="H16" s="18">
        <v>21100997.41</v>
      </c>
      <c r="I16" s="19">
        <f t="shared" si="1"/>
        <v>85932971.670000002</v>
      </c>
    </row>
    <row r="17" spans="2:9" ht="27" customHeight="1" x14ac:dyDescent="0.25">
      <c r="B17" s="35" t="s">
        <v>21</v>
      </c>
      <c r="C17" s="36"/>
      <c r="D17" s="17">
        <v>12137279.470000001</v>
      </c>
      <c r="E17" s="18">
        <v>0</v>
      </c>
      <c r="F17" s="19">
        <f t="shared" si="0"/>
        <v>12137279.470000001</v>
      </c>
      <c r="G17" s="17">
        <v>3556178.01</v>
      </c>
      <c r="H17" s="18">
        <v>3556178.01</v>
      </c>
      <c r="I17" s="19">
        <f t="shared" si="1"/>
        <v>8581101.4600000009</v>
      </c>
    </row>
    <row r="18" spans="2:9" ht="15" x14ac:dyDescent="0.25">
      <c r="B18" s="35" t="s">
        <v>22</v>
      </c>
      <c r="C18" s="36"/>
      <c r="D18" s="17">
        <v>32122724.260000002</v>
      </c>
      <c r="E18" s="18">
        <v>0</v>
      </c>
      <c r="F18" s="19">
        <f t="shared" si="0"/>
        <v>32122724.260000002</v>
      </c>
      <c r="G18" s="17">
        <v>10435659.74</v>
      </c>
      <c r="H18" s="18">
        <v>7843383.2000000002</v>
      </c>
      <c r="I18" s="19">
        <f t="shared" si="1"/>
        <v>21687064.520000003</v>
      </c>
    </row>
    <row r="19" spans="2:9" ht="15" x14ac:dyDescent="0.25">
      <c r="B19" s="35" t="s">
        <v>23</v>
      </c>
      <c r="C19" s="36"/>
      <c r="D19" s="17">
        <v>1726449.08</v>
      </c>
      <c r="E19" s="18">
        <v>0</v>
      </c>
      <c r="F19" s="19">
        <f t="shared" si="0"/>
        <v>1726449.08</v>
      </c>
      <c r="G19" s="17">
        <v>0</v>
      </c>
      <c r="H19" s="18">
        <v>0</v>
      </c>
      <c r="I19" s="19">
        <f t="shared" si="1"/>
        <v>1726449.08</v>
      </c>
    </row>
    <row r="20" spans="2:9" ht="26.25" customHeight="1" x14ac:dyDescent="0.25">
      <c r="B20" s="35" t="s">
        <v>24</v>
      </c>
      <c r="C20" s="36"/>
      <c r="D20" s="17">
        <v>323477931</v>
      </c>
      <c r="E20" s="18">
        <v>-109449585</v>
      </c>
      <c r="F20" s="19">
        <f t="shared" si="0"/>
        <v>214028346</v>
      </c>
      <c r="G20" s="17">
        <v>31268395.190000001</v>
      </c>
      <c r="H20" s="18">
        <v>31157081.59</v>
      </c>
      <c r="I20" s="19">
        <f t="shared" si="1"/>
        <v>182759950.81</v>
      </c>
    </row>
    <row r="21" spans="2:9" ht="15" x14ac:dyDescent="0.25">
      <c r="B21" s="35" t="s">
        <v>25</v>
      </c>
      <c r="C21" s="36"/>
      <c r="D21" s="17">
        <v>1424430005.52</v>
      </c>
      <c r="E21" s="18">
        <v>111429585</v>
      </c>
      <c r="F21" s="19">
        <f t="shared" si="0"/>
        <v>1535859590.52</v>
      </c>
      <c r="G21" s="17">
        <v>294718991.98000002</v>
      </c>
      <c r="H21" s="18">
        <v>261147262.31</v>
      </c>
      <c r="I21" s="19">
        <f t="shared" si="1"/>
        <v>1241140598.54</v>
      </c>
    </row>
    <row r="22" spans="2:9" ht="15" x14ac:dyDescent="0.25">
      <c r="B22" s="35" t="s">
        <v>26</v>
      </c>
      <c r="C22" s="36"/>
      <c r="D22" s="17">
        <v>80205114</v>
      </c>
      <c r="E22" s="18">
        <v>-2220000</v>
      </c>
      <c r="F22" s="19">
        <f t="shared" si="0"/>
        <v>77985114</v>
      </c>
      <c r="G22" s="17">
        <v>1887478.86</v>
      </c>
      <c r="H22" s="18">
        <v>799978.85</v>
      </c>
      <c r="I22" s="19">
        <f t="shared" si="1"/>
        <v>76097635.140000001</v>
      </c>
    </row>
    <row r="23" spans="2:9" ht="15" x14ac:dyDescent="0.25">
      <c r="B23" s="35" t="s">
        <v>27</v>
      </c>
      <c r="C23" s="36"/>
      <c r="D23" s="17">
        <v>31468020</v>
      </c>
      <c r="E23" s="18">
        <v>0</v>
      </c>
      <c r="F23" s="19">
        <f t="shared" si="0"/>
        <v>31468020</v>
      </c>
      <c r="G23" s="17">
        <v>134607.16</v>
      </c>
      <c r="H23" s="18">
        <v>51493.41</v>
      </c>
      <c r="I23" s="19">
        <f t="shared" si="1"/>
        <v>31333412.84</v>
      </c>
    </row>
    <row r="24" spans="2:9" ht="15" x14ac:dyDescent="0.25">
      <c r="B24" s="35" t="s">
        <v>28</v>
      </c>
      <c r="C24" s="36"/>
      <c r="D24" s="17">
        <v>1917732.46</v>
      </c>
      <c r="E24" s="18">
        <v>0</v>
      </c>
      <c r="F24" s="19">
        <f t="shared" si="0"/>
        <v>1917732.46</v>
      </c>
      <c r="G24" s="17">
        <v>649147.64</v>
      </c>
      <c r="H24" s="18">
        <v>624787.64</v>
      </c>
      <c r="I24" s="19">
        <f t="shared" si="1"/>
        <v>1268584.8199999998</v>
      </c>
    </row>
    <row r="25" spans="2:9" ht="27.75" customHeight="1" x14ac:dyDescent="0.25">
      <c r="B25" s="35" t="s">
        <v>29</v>
      </c>
      <c r="C25" s="36"/>
      <c r="D25" s="17">
        <v>59615914.649999999</v>
      </c>
      <c r="E25" s="18">
        <v>0</v>
      </c>
      <c r="F25" s="19">
        <f t="shared" si="0"/>
        <v>59615914.649999999</v>
      </c>
      <c r="G25" s="17">
        <v>16885724.210000001</v>
      </c>
      <c r="H25" s="18">
        <v>16885724.210000001</v>
      </c>
      <c r="I25" s="19">
        <f t="shared" si="1"/>
        <v>42730190.439999998</v>
      </c>
    </row>
    <row r="26" spans="2:9" ht="15" x14ac:dyDescent="0.25">
      <c r="B26" s="35" t="s">
        <v>30</v>
      </c>
      <c r="C26" s="36"/>
      <c r="D26" s="20">
        <v>195168306.68000001</v>
      </c>
      <c r="E26" s="21">
        <v>-1260000</v>
      </c>
      <c r="F26" s="22">
        <f t="shared" si="0"/>
        <v>193908306.68000001</v>
      </c>
      <c r="G26" s="20">
        <v>45948823.520000003</v>
      </c>
      <c r="H26" s="21">
        <v>44680670.759999998</v>
      </c>
      <c r="I26" s="22">
        <f t="shared" si="1"/>
        <v>147959483.16</v>
      </c>
    </row>
    <row r="27" spans="2:9" ht="15" customHeight="1" x14ac:dyDescent="0.25">
      <c r="B27" s="15"/>
      <c r="C27" s="16"/>
      <c r="D27" s="10"/>
      <c r="E27" s="10"/>
      <c r="F27" s="10"/>
      <c r="G27" s="10"/>
      <c r="H27" s="10"/>
      <c r="I27" s="12"/>
    </row>
    <row r="28" spans="2:9" ht="15" customHeight="1" x14ac:dyDescent="0.25">
      <c r="B28" s="13"/>
      <c r="C28" s="14" t="s">
        <v>31</v>
      </c>
      <c r="D28" s="7">
        <f t="shared" ref="D28:I28" si="2">SUM(D9+D10+D11+D12+D13+D14+D15+D16+D17+D18+D19+D20+D21+D22+D23+D24+D25+D26)</f>
        <v>2567681868</v>
      </c>
      <c r="E28" s="7">
        <f t="shared" si="2"/>
        <v>0</v>
      </c>
      <c r="F28" s="7">
        <f t="shared" si="2"/>
        <v>2567681868</v>
      </c>
      <c r="G28" s="7">
        <f t="shared" si="2"/>
        <v>464336778.28999996</v>
      </c>
      <c r="H28" s="7">
        <f t="shared" si="2"/>
        <v>416952421.58000004</v>
      </c>
      <c r="I28" s="6">
        <f t="shared" si="2"/>
        <v>2103345089.71</v>
      </c>
    </row>
    <row r="29" spans="2:9" ht="15" customHeight="1" x14ac:dyDescent="0.25"/>
    <row r="30" spans="2:9" ht="15" customHeight="1" x14ac:dyDescent="0.25">
      <c r="B30" s="23" t="s">
        <v>33</v>
      </c>
    </row>
    <row r="31" spans="2:9" ht="15" customHeight="1" x14ac:dyDescent="0.25">
      <c r="D31" s="37"/>
      <c r="E31" s="38"/>
      <c r="F31" s="10"/>
      <c r="G31" s="37"/>
      <c r="H31" s="38"/>
    </row>
    <row r="32" spans="2:9" ht="15" customHeight="1" x14ac:dyDescent="0.25">
      <c r="D32" s="10"/>
      <c r="E32" s="10"/>
      <c r="F32" s="10"/>
      <c r="G32" s="10"/>
      <c r="H32" s="10"/>
    </row>
    <row r="33" spans="4:9" ht="15" customHeight="1" x14ac:dyDescent="0.25">
      <c r="D33" s="10"/>
      <c r="E33" s="10"/>
      <c r="F33" s="10"/>
      <c r="G33" s="10"/>
      <c r="H33" s="10"/>
    </row>
    <row r="34" spans="4:9" ht="15" customHeight="1" x14ac:dyDescent="0.25">
      <c r="D34" s="37"/>
      <c r="E34" s="38"/>
      <c r="F34" s="10"/>
      <c r="G34" s="37"/>
      <c r="H34" s="38"/>
    </row>
    <row r="35" spans="4:9" ht="15" customHeight="1" x14ac:dyDescent="0.25"/>
    <row r="36" spans="4:9" ht="15" customHeight="1" x14ac:dyDescent="0.25">
      <c r="I36" s="3" t="s">
        <v>32</v>
      </c>
    </row>
    <row r="37" spans="4:9" ht="15" customHeight="1" x14ac:dyDescent="0.25"/>
    <row r="38" spans="4:9" ht="15" customHeight="1" x14ac:dyDescent="0.25"/>
    <row r="39" spans="4:9" ht="15" customHeight="1" x14ac:dyDescent="0.25"/>
    <row r="40" spans="4:9" ht="15" customHeight="1" x14ac:dyDescent="0.25"/>
  </sheetData>
  <mergeCells count="28">
    <mergeCell ref="G31:H31"/>
    <mergeCell ref="G34:H34"/>
    <mergeCell ref="B24:C24"/>
    <mergeCell ref="B25:C25"/>
    <mergeCell ref="B26:C26"/>
    <mergeCell ref="D31:E31"/>
    <mergeCell ref="D34:E34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:I1"/>
    <mergeCell ref="B2:I2"/>
    <mergeCell ref="B3:I3"/>
    <mergeCell ref="B5:C7"/>
    <mergeCell ref="D5:H5"/>
    <mergeCell ref="I5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Likuit</cp:lastModifiedBy>
  <dcterms:created xsi:type="dcterms:W3CDTF">2015-11-18T16:21:45Z</dcterms:created>
  <dcterms:modified xsi:type="dcterms:W3CDTF">2019-07-30T17:24:12Z</dcterms:modified>
</cp:coreProperties>
</file>