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05"/>
  </bookViews>
  <sheets>
    <sheet name="F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R29" i="1"/>
  <c r="R37" i="1"/>
  <c r="Q37" i="1"/>
  <c r="G11" i="1"/>
  <c r="H11" i="1"/>
  <c r="Q11" i="1"/>
  <c r="R11" i="1"/>
  <c r="Q16" i="1"/>
  <c r="R16" i="1"/>
  <c r="G24" i="1"/>
  <c r="H24" i="1"/>
  <c r="Q26" i="1"/>
  <c r="R26" i="1"/>
  <c r="Q34" i="1"/>
  <c r="R34" i="1"/>
  <c r="Q33" i="1" l="1"/>
  <c r="R21" i="1"/>
  <c r="R33" i="1"/>
  <c r="R25" i="1"/>
  <c r="H43" i="1"/>
  <c r="Q21" i="1"/>
  <c r="Q25" i="1"/>
  <c r="Q41" i="1" s="1"/>
  <c r="G43" i="1"/>
  <c r="R41" i="1"/>
  <c r="R43" i="1" l="1"/>
  <c r="R46" i="1" s="1"/>
  <c r="Q43" i="1"/>
  <c r="Q46" i="1" s="1"/>
</calcChain>
</file>

<file path=xl/sharedStrings.xml><?xml version="1.0" encoding="utf-8"?>
<sst xmlns="http://schemas.openxmlformats.org/spreadsheetml/2006/main" count="68" uniqueCount="59">
  <si>
    <t>Bajo protesta de decir verdad declaramos que los Estados Financieros y sus Notas son razonablemente correctos y responsabilidad del emisor.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</si>
  <si>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</si>
  <si>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</si>
  <si>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</si>
  <si>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Operación</t>
  </si>
  <si>
    <t>Flujos netos de Efectivo por Actividades de Financiamiento</t>
  </si>
  <si>
    <t>Otros Aplicaciones de Operación</t>
  </si>
  <si>
    <t>54-55</t>
  </si>
  <si>
    <t xml:space="preserve">Disminución de Otros Pasivos </t>
  </si>
  <si>
    <t>Convenios</t>
  </si>
  <si>
    <t>Incremento de Activos Financieros</t>
  </si>
  <si>
    <t xml:space="preserve">Aportaciones </t>
  </si>
  <si>
    <t xml:space="preserve">Otras Aplicaciones de Finaciamiento </t>
  </si>
  <si>
    <t xml:space="preserve">Participaciones </t>
  </si>
  <si>
    <t xml:space="preserve">   Externo</t>
  </si>
  <si>
    <t>Transferencias al Exterior</t>
  </si>
  <si>
    <t xml:space="preserve">   Interno</t>
  </si>
  <si>
    <t>Donativos</t>
  </si>
  <si>
    <t>Servicios de la Deuda</t>
  </si>
  <si>
    <t>Transferencias a la Seguridad Social</t>
  </si>
  <si>
    <t>Aplicación</t>
  </si>
  <si>
    <t>Transferencias a Fideicomisos, Mandatos y Contratos Análogos</t>
  </si>
  <si>
    <t>Pensiones y Jubilaciones</t>
  </si>
  <si>
    <t xml:space="preserve">Incremento de Otros Pasivos </t>
  </si>
  <si>
    <t>Ayudas Sociales</t>
  </si>
  <si>
    <t>Disminución de Activos Financieros</t>
  </si>
  <si>
    <t xml:space="preserve">Subsidios y Subvenciones </t>
  </si>
  <si>
    <t xml:space="preserve">Otros origenes de Financiamiento </t>
  </si>
  <si>
    <t>Transferencias al resto del Sector Público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</si>
  <si>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</si>
  <si>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</si>
  <si>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</si>
  <si>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</si>
  <si>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</si>
  <si>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</si>
  <si>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</si>
  <si>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Origenes de Operación</t>
  </si>
  <si>
    <t>Flujos Netos de Efectivo por Actividades de Inversión</t>
  </si>
  <si>
    <t>Transferencias, Asignaciones y Subsidios y Otras ayudas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</si>
  <si>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</si>
  <si>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</si>
  <si>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</si>
  <si>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</si>
  <si>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</si>
  <si>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</si>
  <si>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</si>
  <si>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</si>
  <si>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</si>
  <si>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>Otros Orígenes de Invresión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</si>
  <si>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</si>
  <si>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</si>
  <si>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</si>
  <si>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</si>
  <si>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Operación</t>
  </si>
  <si>
    <t>Concepto</t>
  </si>
  <si>
    <t>(Pesos)</t>
  </si>
  <si>
    <t>MUNICIPIO</t>
  </si>
  <si>
    <t>ESTADO DE FLUJOS DE EFECTIVO</t>
  </si>
  <si>
    <t>DEL 01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</si>
</sst>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8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/>
    <xf numFmtId="165" fontId="4" fillId="2" borderId="0" xfId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3" fontId="4" fillId="2" borderId="0" xfId="3" applyNumberFormat="1" applyFont="1" applyFill="1" applyBorder="1" applyAlignment="1">
      <alignment vertical="top"/>
    </xf>
    <xf numFmtId="0" fontId="4" fillId="2" borderId="0" xfId="3" applyFont="1" applyFill="1" applyBorder="1" applyAlignment="1">
      <alignment vertical="top"/>
    </xf>
    <xf numFmtId="0" fontId="2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top"/>
    </xf>
    <xf numFmtId="3" fontId="4" fillId="2" borderId="1" xfId="3" applyNumberFormat="1" applyFont="1" applyFill="1" applyBorder="1" applyAlignment="1">
      <alignment vertical="top"/>
    </xf>
    <xf numFmtId="0" fontId="3" fillId="2" borderId="1" xfId="3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horizontal="left" wrapText="1"/>
    </xf>
    <xf numFmtId="3" fontId="3" fillId="2" borderId="5" xfId="3" applyNumberFormat="1" applyFont="1" applyFill="1" applyBorder="1" applyAlignment="1">
      <alignment horizontal="right" vertical="top" wrapText="1"/>
    </xf>
    <xf numFmtId="3" fontId="3" fillId="2" borderId="0" xfId="3" applyNumberFormat="1" applyFont="1" applyFill="1" applyBorder="1" applyAlignment="1">
      <alignment horizontal="right" vertical="top" wrapText="1"/>
    </xf>
    <xf numFmtId="0" fontId="3" fillId="2" borderId="0" xfId="3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3" fontId="3" fillId="3" borderId="7" xfId="3" applyNumberFormat="1" applyFont="1" applyFill="1" applyBorder="1" applyAlignment="1" applyProtection="1">
      <alignment horizontal="right" vertical="top" wrapText="1"/>
    </xf>
    <xf numFmtId="3" fontId="3" fillId="3" borderId="7" xfId="3" applyNumberFormat="1" applyFont="1" applyFill="1" applyBorder="1" applyAlignment="1" applyProtection="1">
      <alignment horizontal="right" vertical="top" wrapText="1"/>
      <protection locked="0"/>
    </xf>
    <xf numFmtId="3" fontId="3" fillId="2" borderId="4" xfId="3" applyNumberFormat="1" applyFont="1" applyFill="1" applyBorder="1" applyAlignment="1">
      <alignment horizontal="right" vertical="top" wrapText="1"/>
    </xf>
    <xf numFmtId="3" fontId="3" fillId="3" borderId="7" xfId="3" applyNumberFormat="1" applyFont="1" applyFill="1" applyBorder="1" applyAlignment="1">
      <alignment horizontal="right" wrapText="1"/>
    </xf>
    <xf numFmtId="3" fontId="3" fillId="2" borderId="0" xfId="3" applyNumberFormat="1" applyFont="1" applyFill="1" applyBorder="1" applyAlignment="1">
      <alignment horizontal="right" wrapText="1"/>
    </xf>
    <xf numFmtId="0" fontId="2" fillId="2" borderId="4" xfId="0" applyFont="1" applyFill="1" applyBorder="1"/>
    <xf numFmtId="3" fontId="4" fillId="2" borderId="4" xfId="3" applyNumberFormat="1" applyFont="1" applyFill="1" applyBorder="1" applyAlignment="1">
      <alignment vertical="top"/>
    </xf>
    <xf numFmtId="0" fontId="3" fillId="2" borderId="0" xfId="3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3" fontId="3" fillId="3" borderId="7" xfId="3" applyNumberFormat="1" applyFont="1" applyFill="1" applyBorder="1" applyAlignment="1">
      <alignment vertical="top"/>
    </xf>
    <xf numFmtId="3" fontId="4" fillId="2" borderId="0" xfId="3" applyNumberFormat="1" applyFont="1" applyFill="1" applyBorder="1" applyAlignment="1" applyProtection="1">
      <alignment vertical="top"/>
      <protection locked="0"/>
    </xf>
    <xf numFmtId="3" fontId="4" fillId="2" borderId="8" xfId="3" applyNumberFormat="1" applyFont="1" applyFill="1" applyBorder="1" applyAlignment="1" applyProtection="1">
      <alignment vertical="top"/>
      <protection locked="0"/>
    </xf>
    <xf numFmtId="0" fontId="4" fillId="2" borderId="0" xfId="3" applyFont="1" applyFill="1" applyBorder="1" applyAlignment="1">
      <alignment horizontal="left" vertical="top"/>
    </xf>
    <xf numFmtId="3" fontId="4" fillId="2" borderId="9" xfId="3" applyNumberFormat="1" applyFont="1" applyFill="1" applyBorder="1" applyAlignment="1" applyProtection="1">
      <alignment vertical="top"/>
      <protection locked="0"/>
    </xf>
    <xf numFmtId="0" fontId="2" fillId="2" borderId="0" xfId="0" applyFont="1" applyFill="1"/>
    <xf numFmtId="3" fontId="2" fillId="2" borderId="8" xfId="0" applyNumberFormat="1" applyFont="1" applyFill="1" applyBorder="1"/>
    <xf numFmtId="3" fontId="4" fillId="2" borderId="10" xfId="3" applyNumberFormat="1" applyFont="1" applyFill="1" applyBorder="1" applyAlignment="1" applyProtection="1">
      <alignment vertical="top"/>
      <protection locked="0"/>
    </xf>
    <xf numFmtId="3" fontId="4" fillId="2" borderId="11" xfId="3" applyNumberFormat="1" applyFont="1" applyFill="1" applyBorder="1" applyAlignment="1" applyProtection="1">
      <alignment vertical="top"/>
      <protection locked="0"/>
    </xf>
    <xf numFmtId="3" fontId="3" fillId="2" borderId="0" xfId="3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4" fillId="2" borderId="9" xfId="3" applyNumberFormat="1" applyFont="1" applyFill="1" applyBorder="1" applyAlignment="1" applyProtection="1">
      <protection locked="0"/>
    </xf>
    <xf numFmtId="3" fontId="4" fillId="2" borderId="8" xfId="3" applyNumberFormat="1" applyFont="1" applyFill="1" applyBorder="1" applyAlignment="1" applyProtection="1">
      <protection locked="0"/>
    </xf>
    <xf numFmtId="3" fontId="4" fillId="2" borderId="0" xfId="3" applyNumberFormat="1" applyFont="1" applyFill="1" applyBorder="1" applyAlignment="1" applyProtection="1">
      <protection locked="0"/>
    </xf>
    <xf numFmtId="164" fontId="0" fillId="0" borderId="0" xfId="2" applyFont="1"/>
    <xf numFmtId="0" fontId="3" fillId="2" borderId="0" xfId="3" applyFont="1" applyFill="1" applyBorder="1" applyAlignment="1">
      <alignment vertical="center"/>
    </xf>
    <xf numFmtId="0" fontId="2" fillId="2" borderId="6" xfId="0" applyFont="1" applyFill="1" applyBorder="1" applyAlignment="1"/>
    <xf numFmtId="0" fontId="6" fillId="0" borderId="0" xfId="0" applyFont="1" applyFill="1" applyBorder="1"/>
    <xf numFmtId="166" fontId="7" fillId="4" borderId="12" xfId="1" applyNumberFormat="1" applyFont="1" applyFill="1" applyBorder="1" applyAlignment="1">
      <alignment horizontal="center" vertical="center"/>
    </xf>
    <xf numFmtId="166" fontId="7" fillId="4" borderId="13" xfId="1" applyNumberFormat="1" applyFont="1" applyFill="1" applyBorder="1" applyAlignment="1">
      <alignment horizontal="center" vertical="center"/>
    </xf>
    <xf numFmtId="0" fontId="7" fillId="4" borderId="13" xfId="3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Continuous"/>
    </xf>
    <xf numFmtId="0" fontId="4" fillId="2" borderId="0" xfId="3" applyFont="1" applyFill="1" applyBorder="1" applyAlignment="1">
      <alignment horizontal="center" vertical="top"/>
    </xf>
    <xf numFmtId="0" fontId="4" fillId="2" borderId="0" xfId="3" applyFont="1" applyFill="1" applyBorder="1" applyAlignment="1">
      <alignment horizontal="centerContinuous" vertical="center"/>
    </xf>
    <xf numFmtId="0" fontId="3" fillId="2" borderId="0" xfId="3" applyFont="1" applyFill="1" applyBorder="1" applyAlignment="1"/>
    <xf numFmtId="0" fontId="10" fillId="5" borderId="0" xfId="3" applyFont="1" applyFill="1" applyBorder="1" applyAlignment="1">
      <alignment vertical="top"/>
    </xf>
    <xf numFmtId="3" fontId="11" fillId="5" borderId="0" xfId="3" applyNumberFormat="1" applyFont="1" applyFill="1" applyBorder="1" applyAlignment="1">
      <alignment vertical="top"/>
    </xf>
    <xf numFmtId="3" fontId="10" fillId="5" borderId="0" xfId="3" applyNumberFormat="1" applyFont="1" applyFill="1" applyBorder="1" applyAlignment="1" applyProtection="1">
      <alignment vertical="top"/>
      <protection locked="0"/>
    </xf>
    <xf numFmtId="3" fontId="10" fillId="5" borderId="0" xfId="3" applyNumberFormat="1" applyFont="1" applyFill="1" applyBorder="1" applyAlignment="1" applyProtection="1">
      <protection locked="0"/>
    </xf>
    <xf numFmtId="0" fontId="10" fillId="5" borderId="0" xfId="0" applyFont="1" applyFill="1" applyBorder="1"/>
    <xf numFmtId="3" fontId="11" fillId="5" borderId="0" xfId="3" applyNumberFormat="1" applyFont="1" applyFill="1" applyBorder="1" applyAlignment="1">
      <alignment horizontal="right" wrapText="1"/>
    </xf>
    <xf numFmtId="3" fontId="11" fillId="5" borderId="0" xfId="3" applyNumberFormat="1" applyFont="1" applyFill="1" applyBorder="1" applyAlignment="1">
      <alignment horizontal="right" vertical="top" wrapText="1"/>
    </xf>
    <xf numFmtId="3" fontId="10" fillId="5" borderId="1" xfId="3" applyNumberFormat="1" applyFont="1" applyFill="1" applyBorder="1" applyAlignment="1">
      <alignment vertical="top"/>
    </xf>
    <xf numFmtId="0" fontId="8" fillId="2" borderId="0" xfId="3" applyFont="1" applyFill="1" applyBorder="1" applyAlignment="1">
      <alignment horizontal="left" vertical="top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4" fillId="2" borderId="0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4" xfId="3" applyFont="1" applyFill="1" applyBorder="1" applyAlignment="1">
      <alignment horizontal="left" vertical="top" wrapText="1"/>
    </xf>
    <xf numFmtId="0" fontId="4" fillId="2" borderId="0" xfId="3" applyFont="1" applyFill="1" applyBorder="1" applyAlignment="1">
      <alignment horizontal="left" vertical="top"/>
    </xf>
    <xf numFmtId="0" fontId="3" fillId="2" borderId="4" xfId="3" applyFont="1" applyFill="1" applyBorder="1" applyAlignment="1">
      <alignment horizontal="left" vertical="top"/>
    </xf>
    <xf numFmtId="0" fontId="9" fillId="2" borderId="0" xfId="3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left" vertical="top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workbookViewId="0">
      <selection activeCell="G13" sqref="G13"/>
    </sheetView>
  </sheetViews>
  <sheetFormatPr baseColWidth="10" defaultRowHeight="15" x14ac:dyDescent="0.25"/>
  <cols>
    <col min="1" max="1" width="4.5703125" customWidth="1"/>
    <col min="7" max="8" width="12.28515625" bestFit="1" customWidth="1"/>
    <col min="10" max="10" width="3.28515625" customWidth="1"/>
    <col min="20" max="20" width="15.140625" bestFit="1" customWidth="1"/>
  </cols>
  <sheetData>
    <row r="1" spans="1:20" ht="15.75" x14ac:dyDescent="0.25">
      <c r="D1" s="76" t="s">
        <v>57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20" ht="15.75" x14ac:dyDescent="0.25">
      <c r="A2" s="1"/>
      <c r="B2" s="58"/>
      <c r="C2" s="58"/>
      <c r="D2" s="76" t="s">
        <v>56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58"/>
      <c r="S2" s="58"/>
    </row>
    <row r="3" spans="1:20" ht="15.75" x14ac:dyDescent="0.25">
      <c r="A3" s="2"/>
      <c r="B3" s="58"/>
      <c r="C3" s="58"/>
      <c r="D3" s="76" t="s">
        <v>58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58"/>
      <c r="S3" s="58"/>
    </row>
    <row r="4" spans="1:20" ht="15.75" x14ac:dyDescent="0.25">
      <c r="A4" s="2"/>
      <c r="B4" s="58"/>
      <c r="C4" s="58"/>
      <c r="D4" s="76" t="s">
        <v>55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58"/>
      <c r="S4" s="58"/>
    </row>
    <row r="5" spans="1:20" x14ac:dyDescent="0.25">
      <c r="A5" s="2"/>
      <c r="B5" s="2"/>
      <c r="C5" s="57"/>
      <c r="D5" s="55"/>
      <c r="E5" s="57"/>
      <c r="F5" s="57"/>
      <c r="G5" s="56"/>
      <c r="H5" s="56"/>
      <c r="I5" s="56"/>
      <c r="J5" s="56"/>
      <c r="K5" s="55"/>
      <c r="L5" s="1"/>
      <c r="M5" s="1"/>
      <c r="N5" s="1"/>
      <c r="O5" s="1"/>
      <c r="P5" s="1"/>
      <c r="Q5" s="1"/>
      <c r="R5" s="1"/>
      <c r="S5" s="1"/>
    </row>
    <row r="6" spans="1:20" x14ac:dyDescent="0.25">
      <c r="A6" s="54"/>
      <c r="B6" s="77" t="s">
        <v>54</v>
      </c>
      <c r="C6" s="78"/>
      <c r="D6" s="78"/>
      <c r="E6" s="78"/>
      <c r="F6" s="52"/>
      <c r="G6" s="51">
        <v>2017</v>
      </c>
      <c r="H6" s="51">
        <v>2016</v>
      </c>
      <c r="I6" s="51"/>
      <c r="J6" s="51"/>
      <c r="K6" s="53"/>
      <c r="L6" s="78" t="s">
        <v>54</v>
      </c>
      <c r="M6" s="78"/>
      <c r="N6" s="78"/>
      <c r="O6" s="78"/>
      <c r="P6" s="52"/>
      <c r="Q6" s="51">
        <v>2017</v>
      </c>
      <c r="R6" s="50">
        <v>2016</v>
      </c>
      <c r="S6" s="49"/>
    </row>
    <row r="7" spans="1:20" x14ac:dyDescent="0.25">
      <c r="A7" s="2"/>
      <c r="B7" s="48"/>
      <c r="C7" s="2"/>
      <c r="D7" s="47"/>
      <c r="E7" s="47"/>
      <c r="F7" s="47"/>
      <c r="G7" s="9"/>
      <c r="H7" s="9"/>
      <c r="I7" s="9"/>
      <c r="J7" s="59"/>
      <c r="K7" s="2"/>
      <c r="L7" s="1"/>
      <c r="M7" s="1"/>
      <c r="N7" s="1"/>
      <c r="O7" s="1"/>
      <c r="P7" s="1"/>
      <c r="Q7" s="1"/>
      <c r="R7" s="28"/>
      <c r="S7" s="28"/>
    </row>
    <row r="8" spans="1:20" x14ac:dyDescent="0.25">
      <c r="A8" s="7"/>
      <c r="B8" s="31"/>
      <c r="C8" s="30"/>
      <c r="D8" s="30"/>
      <c r="E8" s="30"/>
      <c r="F8" s="30"/>
      <c r="G8" s="9"/>
      <c r="H8" s="9"/>
      <c r="I8" s="9"/>
      <c r="J8" s="59"/>
      <c r="K8" s="7"/>
      <c r="L8" s="1"/>
      <c r="M8" s="1"/>
      <c r="N8" s="1"/>
      <c r="O8" s="1"/>
      <c r="P8" s="1"/>
      <c r="Q8" s="1"/>
      <c r="R8" s="28"/>
      <c r="S8" s="28"/>
    </row>
    <row r="9" spans="1:20" x14ac:dyDescent="0.25">
      <c r="A9" s="7"/>
      <c r="B9" s="79" t="s">
        <v>53</v>
      </c>
      <c r="C9" s="71"/>
      <c r="D9" s="71"/>
      <c r="E9" s="71"/>
      <c r="F9" s="71"/>
      <c r="G9" s="9">
        <v>0</v>
      </c>
      <c r="H9" s="9">
        <v>0</v>
      </c>
      <c r="I9" s="9"/>
      <c r="J9" s="59"/>
      <c r="K9" s="7"/>
      <c r="L9" s="71" t="s">
        <v>52</v>
      </c>
      <c r="M9" s="71"/>
      <c r="N9" s="71"/>
      <c r="O9" s="71"/>
      <c r="P9" s="71"/>
      <c r="Q9" s="8">
        <v>0</v>
      </c>
      <c r="R9" s="29">
        <v>0</v>
      </c>
      <c r="S9" s="28"/>
    </row>
    <row r="10" spans="1:20" x14ac:dyDescent="0.25">
      <c r="A10" s="7"/>
      <c r="B10" s="31"/>
      <c r="C10" s="30"/>
      <c r="D10" s="7"/>
      <c r="E10" s="30"/>
      <c r="F10" s="30"/>
      <c r="G10" s="9"/>
      <c r="H10" s="9"/>
      <c r="I10" s="9"/>
      <c r="J10" s="59"/>
      <c r="K10" s="7"/>
      <c r="L10" s="7"/>
      <c r="M10" s="30"/>
      <c r="N10" s="30"/>
      <c r="O10" s="30"/>
      <c r="P10" s="30"/>
      <c r="Q10" s="8"/>
      <c r="R10" s="29"/>
      <c r="S10" s="28"/>
    </row>
    <row r="11" spans="1:20" x14ac:dyDescent="0.25">
      <c r="A11" s="7"/>
      <c r="B11" s="31"/>
      <c r="C11" s="71" t="s">
        <v>33</v>
      </c>
      <c r="D11" s="71"/>
      <c r="E11" s="71"/>
      <c r="F11" s="71"/>
      <c r="G11" s="32">
        <f>SUM(G12:G22)</f>
        <v>2520893205.54</v>
      </c>
      <c r="H11" s="32">
        <f>SUM(H12:H22)</f>
        <v>2306287585.1599998</v>
      </c>
      <c r="I11" s="41"/>
      <c r="J11" s="60"/>
      <c r="K11" s="7"/>
      <c r="L11" s="7"/>
      <c r="M11" s="71" t="s">
        <v>33</v>
      </c>
      <c r="N11" s="71"/>
      <c r="O11" s="71"/>
      <c r="P11" s="75"/>
      <c r="Q11" s="32">
        <f>SUM(Q12:Q14)</f>
        <v>1289735</v>
      </c>
      <c r="R11" s="32">
        <f>SUM(R12:R14)</f>
        <v>48661690.759999998</v>
      </c>
      <c r="S11" s="28"/>
    </row>
    <row r="12" spans="1:20" x14ac:dyDescent="0.25">
      <c r="A12" s="7"/>
      <c r="B12" s="31"/>
      <c r="C12" s="67">
        <v>4110</v>
      </c>
      <c r="D12" s="70" t="s">
        <v>51</v>
      </c>
      <c r="E12" s="70"/>
      <c r="F12" s="70"/>
      <c r="G12" s="40">
        <v>655851818.30000007</v>
      </c>
      <c r="H12" s="40">
        <v>634613924.07000005</v>
      </c>
      <c r="I12" s="33"/>
      <c r="J12" s="61"/>
      <c r="K12" s="7"/>
      <c r="L12" s="7"/>
      <c r="M12" s="69">
        <v>8110</v>
      </c>
      <c r="N12" s="74" t="s">
        <v>44</v>
      </c>
      <c r="O12" s="74"/>
      <c r="P12" s="74"/>
      <c r="Q12" s="40">
        <v>0</v>
      </c>
      <c r="R12" s="39">
        <v>0</v>
      </c>
      <c r="S12" s="28"/>
      <c r="T12" s="46"/>
    </row>
    <row r="13" spans="1:20" x14ac:dyDescent="0.25">
      <c r="A13" s="7"/>
      <c r="B13" s="31"/>
      <c r="C13" s="67">
        <v>4120</v>
      </c>
      <c r="D13" s="70" t="s">
        <v>50</v>
      </c>
      <c r="E13" s="70"/>
      <c r="F13" s="70"/>
      <c r="G13" s="34">
        <v>0</v>
      </c>
      <c r="H13" s="34">
        <v>0</v>
      </c>
      <c r="I13" s="33"/>
      <c r="J13" s="61"/>
      <c r="K13" s="7"/>
      <c r="L13" s="7"/>
      <c r="M13" s="69">
        <v>8220</v>
      </c>
      <c r="N13" s="74" t="s">
        <v>42</v>
      </c>
      <c r="O13" s="74"/>
      <c r="P13" s="74"/>
      <c r="Q13" s="34">
        <v>0</v>
      </c>
      <c r="R13" s="36">
        <v>0</v>
      </c>
      <c r="S13" s="28"/>
    </row>
    <row r="14" spans="1:20" x14ac:dyDescent="0.25">
      <c r="A14" s="7"/>
      <c r="B14" s="31"/>
      <c r="C14" s="67">
        <v>4130</v>
      </c>
      <c r="D14" s="70" t="s">
        <v>49</v>
      </c>
      <c r="E14" s="70"/>
      <c r="F14" s="70"/>
      <c r="G14" s="34">
        <v>0</v>
      </c>
      <c r="H14" s="34">
        <v>0</v>
      </c>
      <c r="I14" s="33"/>
      <c r="J14" s="61"/>
      <c r="K14" s="7"/>
      <c r="L14" s="7"/>
      <c r="M14" s="67">
        <v>9330</v>
      </c>
      <c r="N14" s="74" t="s">
        <v>48</v>
      </c>
      <c r="O14" s="74"/>
      <c r="P14" s="74"/>
      <c r="Q14" s="34">
        <v>1289735</v>
      </c>
      <c r="R14" s="36">
        <v>48661690.759999998</v>
      </c>
      <c r="S14" s="28"/>
    </row>
    <row r="15" spans="1:20" x14ac:dyDescent="0.25">
      <c r="A15" s="7"/>
      <c r="B15" s="31"/>
      <c r="C15" s="67">
        <v>4140</v>
      </c>
      <c r="D15" s="70" t="s">
        <v>47</v>
      </c>
      <c r="E15" s="70"/>
      <c r="F15" s="70"/>
      <c r="G15" s="34">
        <v>532252834.60999995</v>
      </c>
      <c r="H15" s="34">
        <v>490029035.68000001</v>
      </c>
      <c r="I15" s="33"/>
      <c r="J15" s="61"/>
      <c r="K15" s="7"/>
      <c r="L15" s="7"/>
      <c r="M15" s="9"/>
      <c r="N15" s="1"/>
      <c r="O15" s="1"/>
      <c r="P15" s="1"/>
      <c r="Q15" s="1"/>
      <c r="R15" s="28"/>
      <c r="S15" s="28"/>
    </row>
    <row r="16" spans="1:20" x14ac:dyDescent="0.25">
      <c r="A16" s="7"/>
      <c r="B16" s="31"/>
      <c r="C16" s="67">
        <v>4150</v>
      </c>
      <c r="D16" s="70" t="s">
        <v>46</v>
      </c>
      <c r="E16" s="70"/>
      <c r="F16" s="70"/>
      <c r="G16" s="34">
        <v>30382674.670000002</v>
      </c>
      <c r="H16" s="34">
        <v>14973472.76</v>
      </c>
      <c r="I16" s="33"/>
      <c r="J16" s="61"/>
      <c r="K16" s="7"/>
      <c r="L16" s="7"/>
      <c r="M16" s="71" t="s">
        <v>20</v>
      </c>
      <c r="N16" s="71"/>
      <c r="O16" s="71"/>
      <c r="P16" s="75"/>
      <c r="Q16" s="32">
        <f>SUM(Q17:Q19)</f>
        <v>761068154.21000004</v>
      </c>
      <c r="R16" s="32">
        <f>SUM(R17:R19)</f>
        <v>454876395.53999996</v>
      </c>
      <c r="S16" s="28"/>
    </row>
    <row r="17" spans="1:19" x14ac:dyDescent="0.25">
      <c r="A17" s="7"/>
      <c r="B17" s="31"/>
      <c r="C17" s="67">
        <v>4160</v>
      </c>
      <c r="D17" s="70" t="s">
        <v>45</v>
      </c>
      <c r="E17" s="70"/>
      <c r="F17" s="70"/>
      <c r="G17" s="34">
        <v>93925861.109999999</v>
      </c>
      <c r="H17" s="34">
        <v>157268122.83000001</v>
      </c>
      <c r="I17" s="33"/>
      <c r="J17" s="61"/>
      <c r="K17" s="7"/>
      <c r="L17" s="7"/>
      <c r="M17" s="67">
        <v>8110</v>
      </c>
      <c r="N17" s="74" t="s">
        <v>44</v>
      </c>
      <c r="O17" s="74"/>
      <c r="P17" s="74"/>
      <c r="Q17" s="40">
        <v>273740656.95000005</v>
      </c>
      <c r="R17" s="39">
        <v>202246397.28</v>
      </c>
      <c r="S17" s="28"/>
    </row>
    <row r="18" spans="1:19" x14ac:dyDescent="0.25">
      <c r="A18" s="7"/>
      <c r="B18" s="31"/>
      <c r="C18" s="67">
        <v>4170</v>
      </c>
      <c r="D18" s="70" t="s">
        <v>43</v>
      </c>
      <c r="E18" s="70"/>
      <c r="F18" s="70"/>
      <c r="G18" s="34">
        <v>0</v>
      </c>
      <c r="H18" s="34">
        <v>0</v>
      </c>
      <c r="I18" s="33"/>
      <c r="J18" s="61"/>
      <c r="K18" s="7"/>
      <c r="L18" s="7"/>
      <c r="M18" s="67">
        <v>8220</v>
      </c>
      <c r="N18" s="74" t="s">
        <v>42</v>
      </c>
      <c r="O18" s="74"/>
      <c r="P18" s="74"/>
      <c r="Q18" s="34">
        <v>487327497.26000005</v>
      </c>
      <c r="R18" s="36">
        <v>252629998.25999999</v>
      </c>
      <c r="S18" s="28"/>
    </row>
    <row r="19" spans="1:19" x14ac:dyDescent="0.25">
      <c r="A19" s="7"/>
      <c r="B19" s="31"/>
      <c r="C19" s="67">
        <v>4190</v>
      </c>
      <c r="D19" s="70" t="s">
        <v>41</v>
      </c>
      <c r="E19" s="70"/>
      <c r="F19" s="70"/>
      <c r="G19" s="44">
        <v>0</v>
      </c>
      <c r="H19" s="44">
        <v>0</v>
      </c>
      <c r="I19" s="45"/>
      <c r="J19" s="62"/>
      <c r="K19" s="7"/>
      <c r="L19" s="7"/>
      <c r="M19" s="69">
        <v>8330</v>
      </c>
      <c r="N19" s="74" t="s">
        <v>40</v>
      </c>
      <c r="O19" s="74"/>
      <c r="P19" s="74"/>
      <c r="Q19" s="44">
        <v>0</v>
      </c>
      <c r="R19" s="43">
        <v>0</v>
      </c>
      <c r="S19" s="28"/>
    </row>
    <row r="20" spans="1:19" x14ac:dyDescent="0.25">
      <c r="A20" s="7"/>
      <c r="B20" s="31"/>
      <c r="C20" s="67">
        <v>4210</v>
      </c>
      <c r="D20" s="70" t="s">
        <v>39</v>
      </c>
      <c r="E20" s="70"/>
      <c r="F20" s="70"/>
      <c r="G20" s="34">
        <v>1197582056.73</v>
      </c>
      <c r="H20" s="34">
        <v>988473522.68000007</v>
      </c>
      <c r="I20" s="33"/>
      <c r="J20" s="61"/>
      <c r="K20" s="7"/>
      <c r="L20" s="7"/>
      <c r="M20" s="9"/>
      <c r="N20" s="1"/>
      <c r="O20" s="1"/>
      <c r="P20" s="1"/>
      <c r="Q20" s="1"/>
      <c r="R20" s="28"/>
      <c r="S20" s="28"/>
    </row>
    <row r="21" spans="1:19" x14ac:dyDescent="0.25">
      <c r="A21" s="7"/>
      <c r="B21" s="31"/>
      <c r="C21" s="67">
        <v>4220</v>
      </c>
      <c r="D21" s="70" t="s">
        <v>38</v>
      </c>
      <c r="E21" s="70"/>
      <c r="F21" s="70"/>
      <c r="G21" s="34">
        <v>10897960.119999999</v>
      </c>
      <c r="H21" s="34">
        <v>20929507.140000001</v>
      </c>
      <c r="I21" s="33"/>
      <c r="J21" s="61"/>
      <c r="K21" s="7"/>
      <c r="L21" s="7"/>
      <c r="M21" s="71" t="s">
        <v>37</v>
      </c>
      <c r="N21" s="71"/>
      <c r="O21" s="71"/>
      <c r="P21" s="75"/>
      <c r="Q21" s="32">
        <f>Q11-Q16</f>
        <v>-759778419.21000004</v>
      </c>
      <c r="R21" s="32">
        <f>R11-R16</f>
        <v>-406214704.77999997</v>
      </c>
      <c r="S21" s="28"/>
    </row>
    <row r="22" spans="1:19" x14ac:dyDescent="0.25">
      <c r="A22" s="7"/>
      <c r="B22" s="31"/>
      <c r="C22" s="67">
        <v>4300</v>
      </c>
      <c r="D22" s="70" t="s">
        <v>36</v>
      </c>
      <c r="E22" s="70"/>
      <c r="F22" s="42"/>
      <c r="G22" s="34">
        <v>0</v>
      </c>
      <c r="H22" s="34">
        <v>0</v>
      </c>
      <c r="I22" s="33"/>
      <c r="J22" s="61"/>
      <c r="K22" s="7"/>
      <c r="L22" s="7"/>
      <c r="M22" s="1"/>
      <c r="N22" s="1"/>
      <c r="O22" s="1"/>
      <c r="P22" s="1"/>
      <c r="Q22" s="1"/>
      <c r="R22" s="28"/>
      <c r="S22" s="28"/>
    </row>
    <row r="23" spans="1:19" x14ac:dyDescent="0.25">
      <c r="A23" s="7"/>
      <c r="B23" s="31"/>
      <c r="C23" s="30"/>
      <c r="D23" s="7"/>
      <c r="E23" s="30"/>
      <c r="F23" s="30"/>
      <c r="G23" s="9"/>
      <c r="H23" s="9"/>
      <c r="I23" s="9"/>
      <c r="J23" s="59"/>
      <c r="K23" s="7"/>
      <c r="L23" s="21" t="s">
        <v>35</v>
      </c>
      <c r="M23" s="21"/>
      <c r="N23" s="21"/>
      <c r="O23" s="21"/>
      <c r="P23" s="21"/>
      <c r="Q23" s="8">
        <v>0</v>
      </c>
      <c r="R23" s="29">
        <v>0</v>
      </c>
      <c r="S23" s="28"/>
    </row>
    <row r="24" spans="1:19" x14ac:dyDescent="0.25">
      <c r="A24" s="7"/>
      <c r="B24" s="31"/>
      <c r="C24" s="71" t="s">
        <v>20</v>
      </c>
      <c r="D24" s="71"/>
      <c r="E24" s="71"/>
      <c r="F24" s="71"/>
      <c r="G24" s="32">
        <f>SUM(G25:G40)</f>
        <v>1729287318.5300002</v>
      </c>
      <c r="H24" s="32">
        <f>SUM(H25:H40)</f>
        <v>1633080560.8500001</v>
      </c>
      <c r="I24" s="41"/>
      <c r="J24" s="60"/>
      <c r="K24" s="7"/>
      <c r="L24" s="7"/>
      <c r="M24" s="30"/>
      <c r="N24" s="30"/>
      <c r="O24" s="30"/>
      <c r="P24" s="30"/>
      <c r="Q24" s="8"/>
      <c r="R24" s="29"/>
      <c r="S24" s="28"/>
    </row>
    <row r="25" spans="1:19" x14ac:dyDescent="0.25">
      <c r="A25" s="7"/>
      <c r="B25" s="31"/>
      <c r="C25" s="67">
        <v>5110</v>
      </c>
      <c r="D25" s="70" t="s">
        <v>34</v>
      </c>
      <c r="E25" s="70"/>
      <c r="F25" s="70"/>
      <c r="G25" s="40">
        <v>742172178.65999997</v>
      </c>
      <c r="H25" s="40">
        <v>718053449.76999998</v>
      </c>
      <c r="I25" s="33"/>
      <c r="J25" s="61"/>
      <c r="K25" s="7"/>
      <c r="L25" s="1"/>
      <c r="M25" s="21" t="s">
        <v>33</v>
      </c>
      <c r="N25" s="21"/>
      <c r="O25" s="21"/>
      <c r="P25" s="21"/>
      <c r="Q25" s="32">
        <f>Q26+Q29</f>
        <v>135153872.03</v>
      </c>
      <c r="R25" s="32">
        <f>R26+R29</f>
        <v>45072811.469999999</v>
      </c>
      <c r="S25" s="28"/>
    </row>
    <row r="26" spans="1:19" x14ac:dyDescent="0.25">
      <c r="A26" s="7"/>
      <c r="B26" s="31"/>
      <c r="C26" s="67">
        <v>5120</v>
      </c>
      <c r="D26" s="70" t="s">
        <v>32</v>
      </c>
      <c r="E26" s="70"/>
      <c r="F26" s="70"/>
      <c r="G26" s="34">
        <v>110056255.31999999</v>
      </c>
      <c r="H26" s="34">
        <v>107935724.23</v>
      </c>
      <c r="I26" s="33"/>
      <c r="J26" s="61"/>
      <c r="K26" s="7"/>
      <c r="L26" s="7"/>
      <c r="M26" s="1"/>
      <c r="N26" s="35" t="s">
        <v>31</v>
      </c>
      <c r="O26" s="35"/>
      <c r="P26" s="35"/>
      <c r="Q26" s="40">
        <f>SUM(Q27:Q28)</f>
        <v>0</v>
      </c>
      <c r="R26" s="39">
        <f>SUM(R27:R28)</f>
        <v>0</v>
      </c>
      <c r="S26" s="28"/>
    </row>
    <row r="27" spans="1:19" x14ac:dyDescent="0.25">
      <c r="A27" s="7"/>
      <c r="B27" s="31"/>
      <c r="C27" s="67">
        <v>5130</v>
      </c>
      <c r="D27" s="70" t="s">
        <v>30</v>
      </c>
      <c r="E27" s="70"/>
      <c r="F27" s="70"/>
      <c r="G27" s="34">
        <v>509134082.27999997</v>
      </c>
      <c r="H27" s="34">
        <v>384205007.60000002</v>
      </c>
      <c r="I27" s="33"/>
      <c r="J27" s="61"/>
      <c r="K27" s="7"/>
      <c r="L27" s="7"/>
      <c r="M27" s="67">
        <v>7110</v>
      </c>
      <c r="N27" s="35" t="s">
        <v>16</v>
      </c>
      <c r="O27" s="35"/>
      <c r="P27" s="35"/>
      <c r="Q27" s="34">
        <v>0</v>
      </c>
      <c r="R27" s="36">
        <v>0</v>
      </c>
      <c r="S27" s="28"/>
    </row>
    <row r="28" spans="1:19" x14ac:dyDescent="0.25">
      <c r="A28" s="7"/>
      <c r="B28" s="31"/>
      <c r="C28" s="67">
        <v>5210</v>
      </c>
      <c r="D28" s="70" t="s">
        <v>29</v>
      </c>
      <c r="E28" s="70"/>
      <c r="F28" s="70"/>
      <c r="G28" s="34">
        <v>0</v>
      </c>
      <c r="H28" s="34">
        <v>0</v>
      </c>
      <c r="I28" s="33"/>
      <c r="J28" s="61"/>
      <c r="K28" s="7"/>
      <c r="L28" s="7"/>
      <c r="M28" s="67">
        <v>7220</v>
      </c>
      <c r="N28" s="35" t="s">
        <v>14</v>
      </c>
      <c r="O28" s="35"/>
      <c r="P28" s="35"/>
      <c r="Q28" s="34">
        <v>0</v>
      </c>
      <c r="R28" s="36">
        <v>0</v>
      </c>
      <c r="S28" s="28"/>
    </row>
    <row r="29" spans="1:19" x14ac:dyDescent="0.25">
      <c r="A29" s="7"/>
      <c r="B29" s="31"/>
      <c r="C29" s="67">
        <v>5220</v>
      </c>
      <c r="D29" s="70" t="s">
        <v>28</v>
      </c>
      <c r="E29" s="70"/>
      <c r="F29" s="70"/>
      <c r="G29" s="34">
        <v>274795534.75999999</v>
      </c>
      <c r="H29" s="34">
        <v>330391817.38</v>
      </c>
      <c r="I29" s="33"/>
      <c r="J29" s="61"/>
      <c r="K29" s="7"/>
      <c r="L29" s="7"/>
      <c r="M29" s="21" t="s">
        <v>27</v>
      </c>
      <c r="N29" s="37"/>
      <c r="O29" s="37"/>
      <c r="P29" s="37"/>
      <c r="Q29" s="38">
        <f>SUM(Q30:Q31)</f>
        <v>135153872.03</v>
      </c>
      <c r="R29" s="38">
        <f>SUM(R30:R31)</f>
        <v>45072811.469999999</v>
      </c>
      <c r="S29" s="28"/>
    </row>
    <row r="30" spans="1:19" x14ac:dyDescent="0.25">
      <c r="A30" s="7"/>
      <c r="B30" s="31"/>
      <c r="C30" s="67">
        <v>5230</v>
      </c>
      <c r="D30" s="70" t="s">
        <v>26</v>
      </c>
      <c r="E30" s="70"/>
      <c r="F30" s="70"/>
      <c r="G30" s="34">
        <v>3514653.14</v>
      </c>
      <c r="H30" s="34">
        <v>5357925.0199999996</v>
      </c>
      <c r="I30" s="33"/>
      <c r="J30" s="61"/>
      <c r="K30" s="7"/>
      <c r="L30" s="7"/>
      <c r="M30" s="9"/>
      <c r="N30" s="35" t="s">
        <v>25</v>
      </c>
      <c r="O30" s="35"/>
      <c r="P30" s="35"/>
      <c r="Q30" s="34">
        <v>33180585.920000002</v>
      </c>
      <c r="R30" s="36">
        <v>283235.46000000002</v>
      </c>
      <c r="S30" s="28"/>
    </row>
    <row r="31" spans="1:19" x14ac:dyDescent="0.25">
      <c r="A31" s="7"/>
      <c r="B31" s="31"/>
      <c r="C31" s="67">
        <v>5240</v>
      </c>
      <c r="D31" s="70" t="s">
        <v>24</v>
      </c>
      <c r="E31" s="70"/>
      <c r="F31" s="70"/>
      <c r="G31" s="34">
        <v>76213444.209999993</v>
      </c>
      <c r="H31" s="34">
        <v>72635125.200000003</v>
      </c>
      <c r="I31" s="33"/>
      <c r="J31" s="61"/>
      <c r="K31" s="7"/>
      <c r="L31" s="7"/>
      <c r="M31" s="67">
        <v>7330</v>
      </c>
      <c r="N31" s="74" t="s">
        <v>23</v>
      </c>
      <c r="O31" s="74"/>
      <c r="P31" s="74"/>
      <c r="Q31" s="34">
        <v>101973286.11</v>
      </c>
      <c r="R31" s="36">
        <v>44789576.009999998</v>
      </c>
      <c r="S31" s="28"/>
    </row>
    <row r="32" spans="1:19" x14ac:dyDescent="0.25">
      <c r="A32" s="7"/>
      <c r="B32" s="31"/>
      <c r="C32" s="67">
        <v>5250</v>
      </c>
      <c r="D32" s="70" t="s">
        <v>22</v>
      </c>
      <c r="E32" s="70"/>
      <c r="F32" s="70"/>
      <c r="G32" s="34">
        <v>0</v>
      </c>
      <c r="H32" s="34">
        <v>0</v>
      </c>
      <c r="I32" s="33"/>
      <c r="J32" s="61"/>
      <c r="K32" s="7"/>
      <c r="L32" s="37"/>
      <c r="M32" s="37"/>
      <c r="N32" s="37"/>
      <c r="O32" s="37"/>
      <c r="P32" s="37"/>
      <c r="Q32" s="37"/>
      <c r="R32" s="37"/>
      <c r="S32" s="28"/>
    </row>
    <row r="33" spans="1:19" x14ac:dyDescent="0.25">
      <c r="A33" s="7"/>
      <c r="B33" s="31"/>
      <c r="C33" s="67">
        <v>5260</v>
      </c>
      <c r="D33" s="70" t="s">
        <v>21</v>
      </c>
      <c r="E33" s="70"/>
      <c r="F33" s="70"/>
      <c r="G33" s="34">
        <v>0</v>
      </c>
      <c r="H33" s="34">
        <v>0</v>
      </c>
      <c r="I33" s="33"/>
      <c r="J33" s="61"/>
      <c r="K33" s="7"/>
      <c r="L33" s="7"/>
      <c r="M33" s="21" t="s">
        <v>20</v>
      </c>
      <c r="N33" s="21"/>
      <c r="O33" s="21"/>
      <c r="P33" s="21"/>
      <c r="Q33" s="32">
        <f>Q34+Q37</f>
        <v>40413177.539999999</v>
      </c>
      <c r="R33" s="32">
        <f>R34+R37</f>
        <v>48974494.950000003</v>
      </c>
      <c r="S33" s="28"/>
    </row>
    <row r="34" spans="1:19" x14ac:dyDescent="0.25">
      <c r="A34" s="7"/>
      <c r="B34" s="31"/>
      <c r="C34" s="67">
        <v>5270</v>
      </c>
      <c r="D34" s="70" t="s">
        <v>19</v>
      </c>
      <c r="E34" s="70"/>
      <c r="F34" s="70"/>
      <c r="G34" s="34">
        <v>0</v>
      </c>
      <c r="H34" s="34">
        <v>0</v>
      </c>
      <c r="I34" s="33"/>
      <c r="J34" s="61"/>
      <c r="K34" s="7"/>
      <c r="L34" s="1"/>
      <c r="M34" s="1"/>
      <c r="N34" s="35" t="s">
        <v>18</v>
      </c>
      <c r="O34" s="35"/>
      <c r="P34" s="35"/>
      <c r="Q34" s="40">
        <f>SUM(Q35:Q36)</f>
        <v>40413177.539999999</v>
      </c>
      <c r="R34" s="39">
        <f>SUM(R35:R36)</f>
        <v>48861049.280000001</v>
      </c>
      <c r="S34" s="28"/>
    </row>
    <row r="35" spans="1:19" x14ac:dyDescent="0.25">
      <c r="A35" s="7"/>
      <c r="B35" s="31"/>
      <c r="C35" s="67">
        <v>5280</v>
      </c>
      <c r="D35" s="70" t="s">
        <v>17</v>
      </c>
      <c r="E35" s="70"/>
      <c r="F35" s="70"/>
      <c r="G35" s="34">
        <v>0</v>
      </c>
      <c r="H35" s="34">
        <v>0</v>
      </c>
      <c r="I35" s="33"/>
      <c r="J35" s="61"/>
      <c r="K35" s="7"/>
      <c r="L35" s="7"/>
      <c r="M35" s="69">
        <v>7110</v>
      </c>
      <c r="N35" s="35" t="s">
        <v>16</v>
      </c>
      <c r="O35" s="35"/>
      <c r="P35" s="35"/>
      <c r="Q35" s="34">
        <v>40413177.539999999</v>
      </c>
      <c r="R35" s="36">
        <v>48861049.280000001</v>
      </c>
      <c r="S35" s="28"/>
    </row>
    <row r="36" spans="1:19" x14ac:dyDescent="0.25">
      <c r="A36" s="7"/>
      <c r="B36" s="31"/>
      <c r="C36" s="67">
        <v>5290</v>
      </c>
      <c r="D36" s="70" t="s">
        <v>15</v>
      </c>
      <c r="E36" s="70"/>
      <c r="F36" s="70"/>
      <c r="G36" s="34">
        <v>0</v>
      </c>
      <c r="H36" s="34">
        <v>0</v>
      </c>
      <c r="I36" s="33"/>
      <c r="J36" s="61"/>
      <c r="K36" s="7"/>
      <c r="L36" s="7"/>
      <c r="M36" s="67">
        <v>7220</v>
      </c>
      <c r="N36" s="35" t="s">
        <v>14</v>
      </c>
      <c r="O36" s="35"/>
      <c r="P36" s="35"/>
      <c r="Q36" s="34">
        <v>0</v>
      </c>
      <c r="R36" s="36">
        <v>0</v>
      </c>
      <c r="S36" s="28"/>
    </row>
    <row r="37" spans="1:19" x14ac:dyDescent="0.25">
      <c r="A37" s="7"/>
      <c r="B37" s="31"/>
      <c r="C37" s="67">
        <v>5310</v>
      </c>
      <c r="D37" s="70" t="s">
        <v>13</v>
      </c>
      <c r="E37" s="70"/>
      <c r="F37" s="70"/>
      <c r="G37" s="34">
        <v>0</v>
      </c>
      <c r="H37" s="34">
        <v>0</v>
      </c>
      <c r="I37" s="33"/>
      <c r="J37" s="61"/>
      <c r="K37" s="7"/>
      <c r="L37" s="7"/>
      <c r="M37" s="21" t="s">
        <v>12</v>
      </c>
      <c r="N37" s="37"/>
      <c r="O37" s="37"/>
      <c r="P37" s="37"/>
      <c r="Q37" s="38">
        <f>SUM(Q38:Q39)</f>
        <v>0</v>
      </c>
      <c r="R37" s="38">
        <f>SUM(R38:R39)</f>
        <v>113445.67</v>
      </c>
      <c r="S37" s="28"/>
    </row>
    <row r="38" spans="1:19" x14ac:dyDescent="0.25">
      <c r="A38" s="7"/>
      <c r="B38" s="31"/>
      <c r="C38" s="67">
        <v>5320</v>
      </c>
      <c r="D38" s="70" t="s">
        <v>11</v>
      </c>
      <c r="E38" s="70"/>
      <c r="F38" s="70"/>
      <c r="G38" s="34">
        <v>0</v>
      </c>
      <c r="H38" s="34">
        <v>0</v>
      </c>
      <c r="I38" s="33"/>
      <c r="J38" s="61"/>
      <c r="K38" s="7"/>
      <c r="L38" s="7"/>
      <c r="M38" s="21"/>
      <c r="N38" s="35" t="s">
        <v>10</v>
      </c>
      <c r="O38" s="35"/>
      <c r="P38" s="35"/>
      <c r="Q38" s="34">
        <v>0</v>
      </c>
      <c r="R38" s="36">
        <v>0</v>
      </c>
      <c r="S38" s="28"/>
    </row>
    <row r="39" spans="1:19" x14ac:dyDescent="0.25">
      <c r="A39" s="7"/>
      <c r="B39" s="31"/>
      <c r="C39" s="67">
        <v>5330</v>
      </c>
      <c r="D39" s="70" t="s">
        <v>9</v>
      </c>
      <c r="E39" s="70"/>
      <c r="F39" s="70"/>
      <c r="G39" s="34">
        <v>0</v>
      </c>
      <c r="H39" s="34">
        <v>0</v>
      </c>
      <c r="I39" s="33"/>
      <c r="J39" s="61"/>
      <c r="K39" s="7"/>
      <c r="L39" s="7"/>
      <c r="M39" s="68">
        <v>7330</v>
      </c>
      <c r="N39" s="35" t="s">
        <v>8</v>
      </c>
      <c r="O39" s="35"/>
      <c r="P39" s="35"/>
      <c r="Q39" s="34">
        <v>0</v>
      </c>
      <c r="R39" s="36">
        <v>113445.67</v>
      </c>
      <c r="S39" s="28"/>
    </row>
    <row r="40" spans="1:19" x14ac:dyDescent="0.25">
      <c r="A40" s="7"/>
      <c r="B40" s="31"/>
      <c r="C40" s="67" t="s">
        <v>7</v>
      </c>
      <c r="D40" s="70" t="s">
        <v>6</v>
      </c>
      <c r="E40" s="70"/>
      <c r="F40" s="70"/>
      <c r="G40" s="34">
        <v>13401170.16</v>
      </c>
      <c r="H40" s="34">
        <v>14501511.65</v>
      </c>
      <c r="I40" s="33"/>
      <c r="J40" s="61"/>
      <c r="K40" s="7"/>
      <c r="L40" s="7"/>
      <c r="M40" s="9"/>
      <c r="N40" s="1"/>
      <c r="O40" s="1"/>
      <c r="P40" s="1"/>
      <c r="Q40" s="1"/>
      <c r="R40" s="28"/>
      <c r="S40" s="28"/>
    </row>
    <row r="41" spans="1:19" x14ac:dyDescent="0.25">
      <c r="A41" s="7"/>
      <c r="B41" s="31"/>
      <c r="C41" s="21"/>
      <c r="D41" s="1"/>
      <c r="E41" s="1"/>
      <c r="F41" s="1"/>
      <c r="G41" s="1"/>
      <c r="H41" s="1"/>
      <c r="I41" s="1"/>
      <c r="J41" s="63"/>
      <c r="K41" s="7"/>
      <c r="L41" s="7"/>
      <c r="M41" s="21" t="s">
        <v>5</v>
      </c>
      <c r="N41" s="21"/>
      <c r="O41" s="21"/>
      <c r="P41" s="21"/>
      <c r="Q41" s="32">
        <f>Q25-Q33</f>
        <v>94740694.49000001</v>
      </c>
      <c r="R41" s="32">
        <f>R25-R33</f>
        <v>-3901683.4800000042</v>
      </c>
      <c r="S41" s="28"/>
    </row>
    <row r="42" spans="1:19" x14ac:dyDescent="0.25">
      <c r="A42" s="7"/>
      <c r="B42" s="31"/>
      <c r="C42" s="30"/>
      <c r="D42" s="7"/>
      <c r="E42" s="30"/>
      <c r="F42" s="30"/>
      <c r="G42" s="9"/>
      <c r="H42" s="9"/>
      <c r="I42" s="9"/>
      <c r="J42" s="59"/>
      <c r="K42" s="7"/>
      <c r="L42" s="7"/>
      <c r="M42" s="9"/>
      <c r="N42" s="9"/>
      <c r="O42" s="9"/>
      <c r="P42" s="9"/>
      <c r="Q42" s="8"/>
      <c r="R42" s="29"/>
      <c r="S42" s="28"/>
    </row>
    <row r="43" spans="1:19" ht="15" customHeight="1" x14ac:dyDescent="0.25">
      <c r="A43" s="20"/>
      <c r="B43" s="22"/>
      <c r="C43" s="71" t="s">
        <v>4</v>
      </c>
      <c r="D43" s="71"/>
      <c r="E43" s="71"/>
      <c r="F43" s="71"/>
      <c r="G43" s="26">
        <f>G11-G24</f>
        <v>791605887.00999975</v>
      </c>
      <c r="H43" s="26">
        <f>H11-H24</f>
        <v>673207024.3099997</v>
      </c>
      <c r="I43" s="27"/>
      <c r="J43" s="64"/>
      <c r="K43" s="20"/>
      <c r="L43" s="72" t="s">
        <v>3</v>
      </c>
      <c r="M43" s="72"/>
      <c r="N43" s="72"/>
      <c r="O43" s="72"/>
      <c r="P43" s="73"/>
      <c r="Q43" s="26">
        <f>G43+Q21+Q41</f>
        <v>126568162.28999972</v>
      </c>
      <c r="R43" s="26">
        <f>H43+R21+R41</f>
        <v>263090636.04999971</v>
      </c>
      <c r="S43" s="16"/>
    </row>
    <row r="44" spans="1:19" x14ac:dyDescent="0.25">
      <c r="A44" s="20"/>
      <c r="B44" s="22"/>
      <c r="C44" s="21"/>
      <c r="D44" s="21"/>
      <c r="E44" s="21"/>
      <c r="F44" s="21"/>
      <c r="G44" s="18"/>
      <c r="H44" s="18"/>
      <c r="I44" s="18"/>
      <c r="J44" s="65"/>
      <c r="K44" s="20"/>
      <c r="L44" s="19"/>
      <c r="M44" s="19"/>
      <c r="N44" s="19"/>
      <c r="O44" s="19"/>
      <c r="P44" s="19"/>
      <c r="Q44" s="18"/>
      <c r="R44" s="25"/>
      <c r="S44" s="16"/>
    </row>
    <row r="45" spans="1:19" ht="15" customHeight="1" x14ac:dyDescent="0.25">
      <c r="A45" s="20"/>
      <c r="B45" s="22"/>
      <c r="C45" s="21"/>
      <c r="D45" s="21"/>
      <c r="E45" s="21"/>
      <c r="F45" s="21"/>
      <c r="G45" s="18"/>
      <c r="H45" s="18"/>
      <c r="I45" s="18"/>
      <c r="J45" s="65"/>
      <c r="K45" s="20"/>
      <c r="L45" s="72" t="s">
        <v>2</v>
      </c>
      <c r="M45" s="72"/>
      <c r="N45" s="72"/>
      <c r="O45" s="72"/>
      <c r="P45" s="73"/>
      <c r="Q45" s="24">
        <v>263090636.12</v>
      </c>
      <c r="R45" s="24">
        <v>51926651.789999999</v>
      </c>
      <c r="S45" s="16"/>
    </row>
    <row r="46" spans="1:19" ht="15" customHeight="1" x14ac:dyDescent="0.25">
      <c r="A46" s="20"/>
      <c r="B46" s="22"/>
      <c r="C46" s="21"/>
      <c r="D46" s="21"/>
      <c r="E46" s="21"/>
      <c r="F46" s="21"/>
      <c r="G46" s="18"/>
      <c r="H46" s="18"/>
      <c r="I46" s="18"/>
      <c r="J46" s="65"/>
      <c r="K46" s="20"/>
      <c r="L46" s="72" t="s">
        <v>1</v>
      </c>
      <c r="M46" s="72"/>
      <c r="N46" s="72"/>
      <c r="O46" s="72"/>
      <c r="P46" s="73"/>
      <c r="Q46" s="23">
        <f>+Q43+Q45</f>
        <v>389658798.40999973</v>
      </c>
      <c r="R46" s="23">
        <f>+R43+R45</f>
        <v>315017287.83999974</v>
      </c>
      <c r="S46" s="16"/>
    </row>
    <row r="47" spans="1:19" x14ac:dyDescent="0.25">
      <c r="A47" s="20"/>
      <c r="B47" s="22"/>
      <c r="C47" s="21"/>
      <c r="D47" s="21"/>
      <c r="E47" s="21"/>
      <c r="F47" s="21"/>
      <c r="G47" s="18"/>
      <c r="H47" s="18"/>
      <c r="I47" s="18"/>
      <c r="J47" s="65"/>
      <c r="K47" s="20"/>
      <c r="L47" s="19"/>
      <c r="M47" s="19"/>
      <c r="N47" s="19"/>
      <c r="O47" s="19"/>
      <c r="P47" s="19"/>
      <c r="Q47" s="18"/>
      <c r="R47" s="17"/>
      <c r="S47" s="16"/>
    </row>
    <row r="48" spans="1:19" x14ac:dyDescent="0.25">
      <c r="A48" s="7"/>
      <c r="B48" s="15"/>
      <c r="C48" s="14"/>
      <c r="D48" s="14"/>
      <c r="E48" s="14"/>
      <c r="F48" s="14"/>
      <c r="G48" s="13"/>
      <c r="H48" s="13"/>
      <c r="I48" s="13"/>
      <c r="J48" s="66"/>
      <c r="K48" s="12"/>
      <c r="L48" s="11"/>
      <c r="M48" s="11"/>
      <c r="N48" s="11"/>
      <c r="O48" s="11"/>
      <c r="P48" s="11"/>
      <c r="Q48" s="11"/>
      <c r="R48" s="10"/>
      <c r="S48" s="1"/>
    </row>
    <row r="49" spans="1:19" x14ac:dyDescent="0.25">
      <c r="A49" s="7"/>
      <c r="B49" s="2"/>
      <c r="C49" s="2"/>
      <c r="D49" s="2"/>
      <c r="E49" s="2"/>
      <c r="F49" s="2"/>
      <c r="G49" s="7"/>
      <c r="H49" s="7"/>
      <c r="I49" s="7"/>
      <c r="J49" s="7"/>
      <c r="K49" s="7"/>
      <c r="L49" s="7"/>
      <c r="M49" s="9"/>
      <c r="N49" s="9"/>
      <c r="O49" s="9"/>
      <c r="P49" s="9"/>
      <c r="Q49" s="8"/>
      <c r="R49" s="8"/>
      <c r="S49" s="1"/>
    </row>
    <row r="50" spans="1:19" x14ac:dyDescent="0.25">
      <c r="A50" s="7"/>
      <c r="B50" s="2"/>
      <c r="C50" s="2"/>
      <c r="D50" s="2"/>
      <c r="E50" s="2"/>
      <c r="F50" s="2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5" t="s">
        <v>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5"/>
      <c r="C52" s="4"/>
      <c r="D52" s="3"/>
      <c r="E52" s="3"/>
      <c r="F52" s="1"/>
      <c r="G52" s="6"/>
      <c r="H52" s="4"/>
      <c r="I52" s="4"/>
      <c r="J52" s="4"/>
      <c r="K52" s="3"/>
      <c r="L52" s="3"/>
      <c r="M52" s="1"/>
      <c r="N52" s="1"/>
      <c r="O52" s="1"/>
      <c r="P52" s="1"/>
      <c r="Q52" s="1"/>
      <c r="R52" s="1"/>
      <c r="S52" s="1"/>
    </row>
  </sheetData>
  <mergeCells count="51">
    <mergeCell ref="D1:Q1"/>
    <mergeCell ref="B6:E6"/>
    <mergeCell ref="L6:O6"/>
    <mergeCell ref="B9:F9"/>
    <mergeCell ref="L9:P9"/>
    <mergeCell ref="D2:Q2"/>
    <mergeCell ref="D3:Q3"/>
    <mergeCell ref="D4:Q4"/>
    <mergeCell ref="D17:F17"/>
    <mergeCell ref="N17:P17"/>
    <mergeCell ref="C11:F11"/>
    <mergeCell ref="M11:P11"/>
    <mergeCell ref="D12:F12"/>
    <mergeCell ref="N12:P12"/>
    <mergeCell ref="D13:F13"/>
    <mergeCell ref="N13:P13"/>
    <mergeCell ref="D14:F14"/>
    <mergeCell ref="N14:P14"/>
    <mergeCell ref="D15:F15"/>
    <mergeCell ref="D16:F16"/>
    <mergeCell ref="M16:P16"/>
    <mergeCell ref="D28:F28"/>
    <mergeCell ref="D18:F18"/>
    <mergeCell ref="N18:P18"/>
    <mergeCell ref="D19:F19"/>
    <mergeCell ref="N19:P19"/>
    <mergeCell ref="D20:F20"/>
    <mergeCell ref="D21:F21"/>
    <mergeCell ref="M21:P21"/>
    <mergeCell ref="D22:E22"/>
    <mergeCell ref="C24:F24"/>
    <mergeCell ref="D25:F25"/>
    <mergeCell ref="D26:F26"/>
    <mergeCell ref="D27:F27"/>
    <mergeCell ref="D39:F39"/>
    <mergeCell ref="D29:F29"/>
    <mergeCell ref="D30:F30"/>
    <mergeCell ref="D31:F31"/>
    <mergeCell ref="N31:P31"/>
    <mergeCell ref="D32:F32"/>
    <mergeCell ref="D33:F33"/>
    <mergeCell ref="D34:F34"/>
    <mergeCell ref="D35:F35"/>
    <mergeCell ref="D36:F36"/>
    <mergeCell ref="D37:F37"/>
    <mergeCell ref="D38:F38"/>
    <mergeCell ref="D40:F40"/>
    <mergeCell ref="C43:F43"/>
    <mergeCell ref="L43:P43"/>
    <mergeCell ref="L45:P45"/>
    <mergeCell ref="L46:P46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QPS05</dc:creator>
  <cp:lastModifiedBy>Usuario</cp:lastModifiedBy>
  <dcterms:created xsi:type="dcterms:W3CDTF">2017-03-01T17:28:37Z</dcterms:created>
  <dcterms:modified xsi:type="dcterms:W3CDTF">2017-12-14T02:56:25Z</dcterms:modified>
</cp:coreProperties>
</file>