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sp\Cambios\15-08-24\"/>
    </mc:Choice>
  </mc:AlternateContent>
  <xr:revisionPtr revIDLastSave="0" documentId="13_ncr:1_{567B2FE4-A877-4EF7-A0E0-70BC1DD62C63}" xr6:coauthVersionLast="47" xr6:coauthVersionMax="47" xr10:uidLastSave="{00000000-0000-0000-0000-000000000000}"/>
  <bookViews>
    <workbookView xWindow="-120" yWindow="-120" windowWidth="25440" windowHeight="15390" xr2:uid="{17BE17B1-13EB-9A45-885C-3649151086FB}"/>
  </bookViews>
  <sheets>
    <sheet name="1 sem 2024_transparencia" sheetId="2" r:id="rId1"/>
  </sheets>
  <definedNames>
    <definedName name="_xlnm._FilterDatabase" localSheetId="0" hidden="1">'1 sem 2024_transparencia'!$A$1:$Y$120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2" l="1"/>
  <c r="I104" i="2"/>
  <c r="I105" i="2"/>
  <c r="I106" i="2"/>
  <c r="I107" i="2"/>
  <c r="I108" i="2"/>
  <c r="I109" i="2"/>
  <c r="I110" i="2"/>
  <c r="I111" i="2"/>
  <c r="I112" i="2"/>
  <c r="I113" i="2"/>
  <c r="I120" i="2"/>
  <c r="I119" i="2"/>
  <c r="I118" i="2"/>
  <c r="I117" i="2"/>
  <c r="I116" i="2"/>
  <c r="I115" i="2"/>
  <c r="O60" i="2"/>
  <c r="I60" i="2"/>
  <c r="O3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8" i="2"/>
  <c r="O29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6" i="2"/>
  <c r="O47" i="2"/>
  <c r="O48" i="2"/>
  <c r="O49" i="2"/>
  <c r="O50" i="2"/>
  <c r="O52" i="2"/>
  <c r="O53" i="2"/>
  <c r="O54" i="2"/>
  <c r="O55" i="2"/>
  <c r="O56" i="2"/>
  <c r="O57" i="2"/>
  <c r="O58" i="2"/>
  <c r="O59" i="2"/>
  <c r="O61" i="2"/>
  <c r="O62" i="2"/>
  <c r="O63" i="2"/>
  <c r="O65" i="2"/>
  <c r="O66" i="2"/>
  <c r="O68" i="2"/>
  <c r="O69" i="2"/>
  <c r="O70" i="2"/>
  <c r="O71" i="2"/>
  <c r="O72" i="2"/>
  <c r="O74" i="2"/>
  <c r="O75" i="2"/>
  <c r="O76" i="2"/>
  <c r="O77" i="2"/>
  <c r="O78" i="2"/>
  <c r="O79" i="2"/>
  <c r="O80" i="2"/>
  <c r="O81" i="2"/>
  <c r="O82" i="2"/>
  <c r="O83" i="2"/>
  <c r="O84" i="2"/>
  <c r="O89" i="2"/>
  <c r="O90" i="2"/>
  <c r="O91" i="2"/>
  <c r="O92" i="2"/>
  <c r="O93" i="2"/>
  <c r="O2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99" i="2"/>
  <c r="O97" i="2"/>
</calcChain>
</file>

<file path=xl/sharedStrings.xml><?xml version="1.0" encoding="utf-8"?>
<sst xmlns="http://schemas.openxmlformats.org/spreadsheetml/2006/main" count="1326" uniqueCount="467">
  <si>
    <t>Nivel MIR</t>
  </si>
  <si>
    <t>Resumen Narrativo (objetivos)</t>
  </si>
  <si>
    <t>Nombre del indicador</t>
  </si>
  <si>
    <t>Método de cálculo del indicador</t>
  </si>
  <si>
    <t>Frecuencia de medición del indicador</t>
  </si>
  <si>
    <t>Tipo de indicador</t>
  </si>
  <si>
    <t>INDICADOR DE GESTIÓN</t>
  </si>
  <si>
    <t>Semestral</t>
  </si>
  <si>
    <t>Porcentaje</t>
  </si>
  <si>
    <t>Actividades deportivas y recreativas en el municipio</t>
  </si>
  <si>
    <t>COMUDE</t>
  </si>
  <si>
    <t>Mide el número de dispersiones que recibe el OPD denominado COMUDE por parte del Gobierno Municipal</t>
  </si>
  <si>
    <t>Porcentaje de subsidios entregados</t>
  </si>
  <si>
    <t>(Número de subsidios entregados / Número de subsidios programados)*100</t>
  </si>
  <si>
    <t>Promedio</t>
  </si>
  <si>
    <t>Administración central de la Coordinación General de Desarrollo Económico</t>
  </si>
  <si>
    <t>CG Desarrollo Económico</t>
  </si>
  <si>
    <t>Eventos socioculturales</t>
  </si>
  <si>
    <t>Porcentaje de asistentes a eventos socioculturales en el municipio</t>
  </si>
  <si>
    <t>(Total de asistentes a los eventos socioculturales / Total de personas esperadas a los eventos socioculturales)*100</t>
  </si>
  <si>
    <t>Apoyo a las Agencias y Delegaciones del Municipio</t>
  </si>
  <si>
    <t>DG Agencias y Delegaciones</t>
  </si>
  <si>
    <t>Se refiere al número de apoyos entregados a las Agencias y Delegaciones del municipio</t>
  </si>
  <si>
    <t>Porcentaje de apoyos entregados a las agencias y delegaciones municipales</t>
  </si>
  <si>
    <t>(Número de apoyos entregados / Número de apoyos proyectados) * 100</t>
  </si>
  <si>
    <t>Apoyo a tradiciones</t>
  </si>
  <si>
    <t>Porcentaje de asistentes a eventos que incentiven el turismo en el municipio</t>
  </si>
  <si>
    <t>(Total de asistentes a los eventos turísticos / Total de personas esperadas a los eventos turísticos)*100</t>
  </si>
  <si>
    <t>Apoyo económico a personas físicas, asociaciones e instituciones sin fines de lucro</t>
  </si>
  <si>
    <t>Secretaría Particular</t>
  </si>
  <si>
    <t xml:space="preserve">Se refiere al número de apoyos entregados </t>
  </si>
  <si>
    <t>Apoyos brindados</t>
  </si>
  <si>
    <t>(Número de apoyos entregados / Número de apoyos solicitados)*100</t>
  </si>
  <si>
    <t>DG Relaciones públicas</t>
  </si>
  <si>
    <t>Porcentaje de aforo esperado</t>
  </si>
  <si>
    <t>(Total de aforo alcanzado / Total del aforo esperado) * 100</t>
  </si>
  <si>
    <t>Atención a mujeres del municipio</t>
  </si>
  <si>
    <t>IMMT</t>
  </si>
  <si>
    <t>Mide el número de dispersiones que recibe el OPD denominado IMMT por parte del Gobierno Municipal</t>
  </si>
  <si>
    <t>Promedio de subsidios entregados</t>
  </si>
  <si>
    <t>Atención para personas con discapacidad intelectual</t>
  </si>
  <si>
    <t>CENDI</t>
  </si>
  <si>
    <t>Mide el número de dispersiones que recibe el OPD denominado CENDI por parte del Gobierno Municipal</t>
  </si>
  <si>
    <t>Bienes adquiridos</t>
  </si>
  <si>
    <t>DG Administración</t>
  </si>
  <si>
    <t>Relación entre las ordenes de compra atendidas y el total de bienes calendarizados</t>
  </si>
  <si>
    <t>Porcentaje de bienes adquiridos</t>
  </si>
  <si>
    <t>(Total de bienes adquiridos / Total de bienes calendarizados) * 100</t>
  </si>
  <si>
    <t>Capacitación</t>
  </si>
  <si>
    <t>Comisaría</t>
  </si>
  <si>
    <t>Se refiere a las capacitaciones otorgadas al personal de la Comisaría Municipal</t>
  </si>
  <si>
    <t>Porcentaje de Elementos capacitados</t>
  </si>
  <si>
    <t>(Total de elementos capacitados / Total elementos programados a capacitar) * 100</t>
  </si>
  <si>
    <t>Comunicación Estratégica del Gobierno</t>
  </si>
  <si>
    <t>DG Comunicación</t>
  </si>
  <si>
    <t>Se refiere al número de campañas informativas realizadas</t>
  </si>
  <si>
    <t>Porcentaje de campañas informativas de gobierno</t>
  </si>
  <si>
    <t>(Total de campañas informativas realizadas / Total de campañas informativas programadas) * 100</t>
  </si>
  <si>
    <t>UNASAM</t>
  </si>
  <si>
    <t>Defensoría legal</t>
  </si>
  <si>
    <t>Sindicatura</t>
  </si>
  <si>
    <t>Da a conocer el nivel de respuesta a los asuntos jurídicos</t>
  </si>
  <si>
    <t>Porcentaje de defensa jurídica</t>
  </si>
  <si>
    <t>(Asuntos contestados/Asuntos emplazados o notificados)*100</t>
  </si>
  <si>
    <t>Despacho de la Jefatura de Gabinete</t>
  </si>
  <si>
    <t>JG</t>
  </si>
  <si>
    <t>Formatos impresos y herramientas informativas impresas de comunicación</t>
  </si>
  <si>
    <t>Porcentaje de formatos impresos para las dependencias y/o herramientas informativas impresas de comunicación</t>
  </si>
  <si>
    <t>(Número de formatos y herramientas impresas para uso de las dependencias municipales / Número de formatos y herramientas impresas programadas para uso de las dependencias municipales)*100</t>
  </si>
  <si>
    <t>Tesorería</t>
  </si>
  <si>
    <t>Promedio de cargas de combustible para unidades operativas de Comisaría</t>
  </si>
  <si>
    <t>Promedio de cargas de combustible para unidades operativas de PCyB</t>
  </si>
  <si>
    <t>Equipamiento</t>
  </si>
  <si>
    <t>Equipo adquirido</t>
  </si>
  <si>
    <t>Variación porcentual anual de equipamiento entregado</t>
  </si>
  <si>
    <t>((Total de equipamiento entregado en el año actual / Total de equipamiento entregado en el año anterior)-1)*100</t>
  </si>
  <si>
    <t>Infraestructura tecnológica entregada</t>
  </si>
  <si>
    <t>CG Gobierno Inteligente</t>
  </si>
  <si>
    <t>Mide el nivel de respuesta en la solicitud de la infraestructura tecnológica</t>
  </si>
  <si>
    <t>Cobertura de infraestructura tecnológica</t>
  </si>
  <si>
    <t>(Total de proyectos de infraestructura entregados/ Total de proyectos de infraestructura solicitados)*100</t>
  </si>
  <si>
    <t>Obras de infraestructura municipal</t>
  </si>
  <si>
    <t>DG Obras públicas</t>
  </si>
  <si>
    <t>Se refiere al número de obras concluidas de acuerdo a la proyección de obras de infraestructura</t>
  </si>
  <si>
    <t>Porcentaje de obra pública ejecutada</t>
  </si>
  <si>
    <t>(Número de obras ejecutadas / Número de proyectos programados)*100</t>
  </si>
  <si>
    <t>Política Cultural del municipio de Tlajomulco de Zúñiga</t>
  </si>
  <si>
    <t>D Cultura</t>
  </si>
  <si>
    <t>Porcentaje de asistencia a los diferentes eventos, talleres o actividades realizados por la Dirección de Cultura</t>
  </si>
  <si>
    <t>Asistencia a eventos culturales en el municipio</t>
  </si>
  <si>
    <t>(Número de personas asistentes a los eventos, talleres o actividades realizados por la Dirección de Cultura / Número de personas proyectadas para asistir a los eventos, talleres o actividades programados por la Dirección de Cultura) *100</t>
  </si>
  <si>
    <t>Presupuesto participativo</t>
  </si>
  <si>
    <t>Se refiere al número de obras públicas del presupuesto partcipativo realizadas</t>
  </si>
  <si>
    <t>(Número de obras del presupuesto participativo ejecutadas / Número de proyectos del presupuesto participativo programados)*100</t>
  </si>
  <si>
    <t>Procesos estadísticos del municipio</t>
  </si>
  <si>
    <t>DG Censos</t>
  </si>
  <si>
    <t>Porcentaje de zonas municipales encuestadas</t>
  </si>
  <si>
    <t>(Número de zonas municipales encuestadas / Número de zonas municipales)*100</t>
  </si>
  <si>
    <t>Programas y acciones culturales, recreativos y deportivas</t>
  </si>
  <si>
    <t>INDAJO</t>
  </si>
  <si>
    <t>Subsidio INDAJO</t>
  </si>
  <si>
    <t>Proyecto de presupuesto</t>
  </si>
  <si>
    <t>Porcentaje de eficiencia del proyecto de presupuesto</t>
  </si>
  <si>
    <t>(Total de observaciones aprobadas / Total de observaciones emitidas por Cabildo)*100</t>
  </si>
  <si>
    <t>Recolección de residuos sólidos urbanos</t>
  </si>
  <si>
    <t>D Aseo público</t>
  </si>
  <si>
    <t>Mide el porcentaje de cobertura del servicio de recolección de RSU en el municipio</t>
  </si>
  <si>
    <t>Porcentaje de recolección de residuos sólidos urbanos (RSU) en el municipio</t>
  </si>
  <si>
    <t>((Total de localidades que cuentan con el servicio de recolección de RSU en el municipio / Total de localidades del municipio) *100)</t>
  </si>
  <si>
    <t>Recursos recaudados de manera eficiente programados</t>
  </si>
  <si>
    <t>Grado de cumplimiento en la obtención de recursos recaudados respecto de lo programado durante el año 2022</t>
  </si>
  <si>
    <t>(Recursos Municipales Recaudados / Recursos Municipales Presupuestado) *100</t>
  </si>
  <si>
    <t>DG Relaciones gubernamentales</t>
  </si>
  <si>
    <t>Informe de gobierno</t>
  </si>
  <si>
    <t>Sacrificio de bovinos y porcinos en el rastro municipal</t>
  </si>
  <si>
    <t>D Rastro</t>
  </si>
  <si>
    <t>Porcentaje de los servicios de sacrificio de bovinos y porcinos realizados en el rastro municipal</t>
  </si>
  <si>
    <t>Servicio de mantenimiento de alumbrado público</t>
  </si>
  <si>
    <t>D Alumbrado público</t>
  </si>
  <si>
    <t>Mide el nivel de respuesta del servicio de mantenimiento de alumbrado público</t>
  </si>
  <si>
    <t>Porcentaje de servicios de mantenimiento de Alumbrado Público realizados</t>
  </si>
  <si>
    <t>(Total servicios de mantenimiento de Alumbrado Público realizados / Total servicios de mantenimiento de Alumbrado Público programados) * 100</t>
  </si>
  <si>
    <t>Servicio de mantenimiento en los espacios públicos</t>
  </si>
  <si>
    <t>DA Inf. y Serv. Púb.</t>
  </si>
  <si>
    <t>Mide el nivel de respuesta del servicio de mantenimiento de los espacios públicos municipales</t>
  </si>
  <si>
    <t>Porcentaje de servicios de mantenimiento de los espacios públicos municipales realizados</t>
  </si>
  <si>
    <t>(Total de servicios de mantenimiento de los espacios públicos municipales realizados / Total de servicios de mantenimiento de los espacios públicos municipales programados) * 100</t>
  </si>
  <si>
    <t>Servicios médicos de calidad</t>
  </si>
  <si>
    <t>DG Salud pública</t>
  </si>
  <si>
    <t>Mide el nivel de respuesta de los servicios médicos municipales</t>
  </si>
  <si>
    <t>Porcentaje de personas atendidas en los servicios municipales</t>
  </si>
  <si>
    <t>( Total de servicios médicos otorgados a los usuarios en las unidades municipales / Total de servicios médicos solicitados por los usuarios en las unidades municipales) * 100</t>
  </si>
  <si>
    <t>Servicios personales</t>
  </si>
  <si>
    <t>Relación entre los servicios contratados y el total de servicios calendarizados</t>
  </si>
  <si>
    <t>Porcentaje de servicios contratados</t>
  </si>
  <si>
    <t>(Total de servicios contratados / Total de servicios calendarizados) * 100</t>
  </si>
  <si>
    <t>Sistema Integral para el Desarrollo de la Familia</t>
  </si>
  <si>
    <t>DIF</t>
  </si>
  <si>
    <t>Subsidio DIF</t>
  </si>
  <si>
    <t>Sistemas Informáticos modernizados recibidos</t>
  </si>
  <si>
    <t>Porcentaje de procesos administrativos modernizados certificados</t>
  </si>
  <si>
    <t>(Total de procesos administrativos certificados / Total de procesos administrativos certificables)*100</t>
  </si>
  <si>
    <t>Tasa de variación</t>
  </si>
  <si>
    <t>Solicitudes, trámites y servicios de la Secretaría General</t>
  </si>
  <si>
    <t>Se refiere a la resolución de solicitudes, trámites y servicios que recibe la Secretaría General</t>
  </si>
  <si>
    <t>Porcentaje de solicitudes, trámites y servicios de la Secretaría General</t>
  </si>
  <si>
    <t>(Total de solicitudes, trámites y servicios resueltos / Total de solicitudes, trámites y servicios solicitados)*100</t>
  </si>
  <si>
    <t>Suministro de agua</t>
  </si>
  <si>
    <t>DG Agua Potable</t>
  </si>
  <si>
    <t>Relación de horas de trabajo en cada zona respecto del total de horas de servicio en el municipio</t>
  </si>
  <si>
    <t>Porcentaje de horas de servicio por zona</t>
  </si>
  <si>
    <t>(Total de horas de servicio por zona/ Total de horas de servicio del municipio)*100</t>
  </si>
  <si>
    <t>Apoyo a Instituciones Educativas</t>
  </si>
  <si>
    <t>CG Construcción de Comunidad</t>
  </si>
  <si>
    <t>FIN</t>
  </si>
  <si>
    <t>Coadyuvar en la dignificación de las escuelas públicas de educación básica (preescolar, primaria y secundaria) y educación especial en el Municipio, mediante la entrega de subsidios destinados a personal que pueda auxiliar en actividades de limpieza, vigilancia, administración y docencia en los planteles educativos</t>
  </si>
  <si>
    <t>Pocentaje de escuelas que mejoraron sus condiciones a partir del apoyo del programa</t>
  </si>
  <si>
    <t>(Total de instituciones educativas que mejoraron sus condiciones a partir del apoyo del programa / total de beneficiarias)*100</t>
  </si>
  <si>
    <t>Anual</t>
  </si>
  <si>
    <t>PROPÓSITO</t>
  </si>
  <si>
    <t>Planteles públicos de educación básica de Tlajomulco mejoran sus condiciones a partir de la cobertura de servicios generales de limpieza, vigilancia, administración o docencia</t>
  </si>
  <si>
    <t>COMPONENTE</t>
  </si>
  <si>
    <t>Porcentaje de instituciones educativas que participan en la intervención</t>
  </si>
  <si>
    <t>(Total de instituciones educativas atendidas / Total de instituciones educativas registradas)*100</t>
  </si>
  <si>
    <t>ACTIVIDAD</t>
  </si>
  <si>
    <t>Cobertura de instituciones educativas</t>
  </si>
  <si>
    <t>Porcentaje de instituciones educativas atendidas por la intervención</t>
  </si>
  <si>
    <t>(Total de instituciones educativas públicas que atiende la intervención / Total de instituciones educativas en el municipio)*100</t>
  </si>
  <si>
    <t>Apoyo a las estancias infantiles</t>
  </si>
  <si>
    <t>Brindar un esquema complementario de seguridad social que propicie el acceso a los servicios de cuidado y atención infantil para las niñas y niños de las familias del Municipio de Tlajomulco de Zúñiga.</t>
  </si>
  <si>
    <t>Pocentaje de estancias infantiles que mejoraron sus condiciones a partir del apoyo del programa</t>
  </si>
  <si>
    <t>(Total de estancias infantiles que mejoraron sus condiciones a partir del apoyo del programa / total de beneficiarias)*100</t>
  </si>
  <si>
    <t>Planteles públicos que brindar servicios de cuidado y atención infantil a las niñas y niños del municipio</t>
  </si>
  <si>
    <t>Variación porcentual anual de estancias infantiles apoyadas (proxy)</t>
  </si>
  <si>
    <t>(Total de estancias infantiles apoyadas en el año presente/ Total de estancias infantiles apoyadas el año anterior)-1*100</t>
  </si>
  <si>
    <t>Porcentaje de estancias infantiles que participan en la intervención</t>
  </si>
  <si>
    <t>(Total de estancias infantiles atendidas / Total de estancias infantiles registradas)*100</t>
  </si>
  <si>
    <t>Niños y niñas atendidos por la intervención</t>
  </si>
  <si>
    <t>Becas a estudiantes de secundaria</t>
  </si>
  <si>
    <t>Se contribuye a la permanencia en su ciclo escolar de los alumnos de nivel secundaria de Tlajomulco de Zúñiga a través de la entrega de becas</t>
  </si>
  <si>
    <t>Estudiantes de planteles públicos de educación secundaria de Tlajomulco reciben becas para continuar sus estudios</t>
  </si>
  <si>
    <t>Porcentaje de estudiantes que permanecen en su ciclo escolar</t>
  </si>
  <si>
    <t>(Total de alumnos que continúan en el ciclo escolar /Total de alumnos inscritos)*100</t>
  </si>
  <si>
    <t>Becas a estudiantes</t>
  </si>
  <si>
    <t>Porcentaje de becas otorgadas</t>
  </si>
  <si>
    <t>(Total de becas otorgadas /Total de becas programadas)*100</t>
  </si>
  <si>
    <t>Inscripción de solicitantes</t>
  </si>
  <si>
    <t>Variación porcentual anual de solicitantes</t>
  </si>
  <si>
    <t>((Total de solicitantes al programa en el año actual /Total de solicitantes al programa en el año anterior)-1)*100</t>
  </si>
  <si>
    <t>Elaboración de estudios socioeconómicos</t>
  </si>
  <si>
    <t>Porcentaje de estudios socioeconómicos realizados</t>
  </si>
  <si>
    <t>(Total de estudios socioeconómicos realizados / Total de estudios socioeconómicos programados)*100</t>
  </si>
  <si>
    <t>Chamba para todos</t>
  </si>
  <si>
    <t>DG Cultura de la Paz y Corresponsabilidad</t>
  </si>
  <si>
    <t>Compensar los ingresos de la población con mayoría de edad del Municipio de Tlajomulco de Zúñiga, Jalisco, que se perdieron su empleo, su fuente de ingreso o sufrieron una disminución en sus ingresos a causa de la emergencia sanitaria por el virus del COVID-19 a través de la entrega de vales canjeables por productos de la canasta básica en negocios locales</t>
  </si>
  <si>
    <t>Porcentaje de canje en negocios locales por productos de la canasta básica</t>
  </si>
  <si>
    <t>(Monto total de los productos de la canasta básica canjeados mediante vales denominados "tlajovales"/ Monto total asignado para la adquisición de productos de la canasta básica canjeables a través de vales denominados "tlajovales")*100</t>
  </si>
  <si>
    <t>Incentivar la economía local a través de la entrega de apoyo económico a las personas más afectadas por la pandemia</t>
  </si>
  <si>
    <t>Cobertura de negocios a través del programa</t>
  </si>
  <si>
    <t>(Número de tiendas de abarrotes que participan en el programa / Número de tiendas de abarrotes proyectadas a participar en el programa)*100</t>
  </si>
  <si>
    <t>Programa de Economía Solidaria</t>
  </si>
  <si>
    <t>Apoyo económico a las personas a través de Tlajovales</t>
  </si>
  <si>
    <t>(Tlajovales entregados/Tlajovales programados)*100</t>
  </si>
  <si>
    <t>Trimestral</t>
  </si>
  <si>
    <t>Entrega de apoyos económicos a personas</t>
  </si>
  <si>
    <t>Porcentaje de personas beneficiadas participantes</t>
  </si>
  <si>
    <t>(Número de personas beneficiadas cada trimestre/Número de personas proyectadas para beneficiar)*100</t>
  </si>
  <si>
    <t>Negocios locales participantes</t>
  </si>
  <si>
    <t>Porcentaje de negocios beneficiados participantes</t>
  </si>
  <si>
    <t>(Número de negocios beneficiados cada trimestre/Número de negocios inscritos)*100</t>
  </si>
  <si>
    <t>Espacios públicos intervenidos</t>
  </si>
  <si>
    <t>Porcentaje de espacios públicos intervenidos</t>
  </si>
  <si>
    <t>(Número de espacios públicos intervenidos cada trimestre/Número de espacios públicos proyectados a intervenir)* 100</t>
  </si>
  <si>
    <t>DG Desarrollo Rural</t>
  </si>
  <si>
    <t>Contribuir al fortalecimineto de proyectos socialmente estratégicos mediante bienes y servicios a los productores del municipio</t>
  </si>
  <si>
    <t>Porcentaje de proyectos socialmente estratégicos fortalecidos</t>
  </si>
  <si>
    <t>(Total de proyectos socialmente estratégicos fortalecidos / Total de proyectos solicitados)*100</t>
  </si>
  <si>
    <t>Los productores agricolas de Tlajomulco mejoren las condiciones de sus suelos</t>
  </si>
  <si>
    <t>Cal agrícola</t>
  </si>
  <si>
    <t>(Total de productores que reciben la cal agricola / Total de productores registrados) * 100</t>
  </si>
  <si>
    <t>Realización del muestreo de suelo</t>
  </si>
  <si>
    <t>Porcentaje productores que reciben el muestreo de suelo en el año fiscal actual</t>
  </si>
  <si>
    <t>(Total de productores que reciben el muestreo de suelo / Total de productores registrados)*100</t>
  </si>
  <si>
    <t>(Total de solicitudes recibidas / Total de productores)*100</t>
  </si>
  <si>
    <t>Paquete agroecológico</t>
  </si>
  <si>
    <t>(Total de prodcutores que reciben el paquete agroecológico/ Total de productores registrados)*100</t>
  </si>
  <si>
    <t>Recepción de solicitudes</t>
  </si>
  <si>
    <t>Porcentaje de solicitudes recibidas en el año fiscal actual</t>
  </si>
  <si>
    <t>Supervisión de colocación de trampas de Feromonas</t>
  </si>
  <si>
    <t>Porcentaje de colocacion de trampas de feromonas en al año fiscal actual</t>
  </si>
  <si>
    <t>(Total de trampas de feromonas colocadas / Total de trampas asignadas)*100</t>
  </si>
  <si>
    <t>Estudiante aprueba</t>
  </si>
  <si>
    <t>Se contribuye a la reducción de niveles de marginación en estudiantes de educación pública básica del municipio de Tlajomulco a través de mochilas y útiles, becas y uniformes entregados</t>
  </si>
  <si>
    <t>Variación porcentual de estudiantes de Tlajomulco registrados en educación básica (proxy)</t>
  </si>
  <si>
    <t>((Total de alumnos registrados en el ciclo escolar en el año actual / Total de alumnos registrados en el ciclo escolar en el anterior)-1)*100</t>
  </si>
  <si>
    <t>Estudiantes de planteles públicos de educación básica de Tlajomulco permanecen en el ciclo escolar correspondiente</t>
  </si>
  <si>
    <t>Porcentaje de estudiantes que permanecen en su ciclo escolar (proxy)</t>
  </si>
  <si>
    <t>Mochilas y útiles escolares</t>
  </si>
  <si>
    <t>Porcentaje de mochilas y útiles escolares recibidos</t>
  </si>
  <si>
    <t>(Total de mochilas y útiles recibidos / Total de mochilas y útiles programados)*100</t>
  </si>
  <si>
    <t>Difusión de convocatoria en las instituciones educativas públicas de nivel básico</t>
  </si>
  <si>
    <t>Variación porcentual anual de escuelas participantes</t>
  </si>
  <si>
    <t>(Total de escuelas participantes/ Total de escuelas programadas)*100</t>
  </si>
  <si>
    <t>Planeación y programación de entregas</t>
  </si>
  <si>
    <t>Porcentaje de escuelas visitadas</t>
  </si>
  <si>
    <t>(Total de escuelas visitadas/ Total de escuelas programadas)*100</t>
  </si>
  <si>
    <t>Uniformes entregados</t>
  </si>
  <si>
    <t>(Total de uniformes entregados / Total de uniformes programados)*100</t>
  </si>
  <si>
    <t>((Total de escuelas participantes en el año actual/ Total de escuelas participantes en el año anterior)-1)*100</t>
  </si>
  <si>
    <t>(Total de escuelas visitadas / Total de escuelas programadas)*100</t>
  </si>
  <si>
    <t>Indemnización al productor</t>
  </si>
  <si>
    <t>Contribuir al fortalecimiento de proyectos socialmente estratégicos mediante servicios a los productores del municipio</t>
  </si>
  <si>
    <t>(Total de proyectos socialmente estratégicos fortalecidos / Total de proyectos solicitados )*100</t>
  </si>
  <si>
    <t>Los ganaderos de Tlajomulco cumplen con los estandares de calidad</t>
  </si>
  <si>
    <t>(Total de productores indeminizados / Total de productores)*100</t>
  </si>
  <si>
    <t>Aplicación del sacrificio del animal</t>
  </si>
  <si>
    <t>Porcentaje de animales sacrificados en el año fiscal actual</t>
  </si>
  <si>
    <t>(Total de animales sacrificados/ Total de animales enfermos)*100</t>
  </si>
  <si>
    <t>Programa ABC y Rezago Educativo</t>
  </si>
  <si>
    <t>Se contribuye a elevar el nivel de estudios de la población municipal</t>
  </si>
  <si>
    <t>Grado de personas alfabetas en Tlajomulco (proxy)</t>
  </si>
  <si>
    <t>(Total de personas mayores de quince años que no saben leer o escribir en el municipio atendidas mediante la intervención /Total de personas mayores de 15 años en el municipio que no saben leer o escribir)*100</t>
  </si>
  <si>
    <t>Las personas del municipio cuentan con educación básica</t>
  </si>
  <si>
    <t>Porcentaje de personas que acreditan su proceso de alfabetización y nivelación en educación básica mediante las distintas modalidades</t>
  </si>
  <si>
    <t>ABC y Rezago Educativo</t>
  </si>
  <si>
    <t>Porcentaje de personas alfabetizadas y certificadas en cada uno de los programas</t>
  </si>
  <si>
    <t>(Total de personas atendidas / Total de personas proyectadas a atender)*100</t>
  </si>
  <si>
    <t>Alfabetización</t>
  </si>
  <si>
    <t>Porcentaje de personas que acreditan su proceso de alfabetización</t>
  </si>
  <si>
    <t>(Personas acreditadas en la modalidad Alfabetización / Personas inscritas en la modalidad Alfabetización)*100</t>
  </si>
  <si>
    <t>Bimestral</t>
  </si>
  <si>
    <t>Primaria</t>
  </si>
  <si>
    <t>Porcentaje de personas certificadas en nivel primaria</t>
  </si>
  <si>
    <t>(Personas que obtienen el certificado en nivel primaria / Personas inscritas en la modalidad nivelación primaria)*100</t>
  </si>
  <si>
    <t>Secundaria</t>
  </si>
  <si>
    <t>Porcentaje de personas certificadas en nivel secundaria</t>
  </si>
  <si>
    <t>(Personas que obtienen el certificado en nivel secundaria / Personas inscritas en la modalidad nivelación secundaia)*100</t>
  </si>
  <si>
    <t>Programa Renovando tu escuela en comunidad</t>
  </si>
  <si>
    <t>Ofrecer a los alumnos y personal de las escuelas de educación básica del municipio, las condiciones de infraestructura que permitan fortalecer la calidad del servicio educativo.</t>
  </si>
  <si>
    <t>Porcentaje de estudiantes y docentes beneficiados por la intervención</t>
  </si>
  <si>
    <t>(Total de estudiantes y docentes que asisten a los planteles educativos intervenidos / Total de estudiantes y docentes de los planteles educativos del municipio)*100</t>
  </si>
  <si>
    <t>Programa renovando tu escuela en comunidad</t>
  </si>
  <si>
    <t>Porcentaje de planteles escolares atendidos</t>
  </si>
  <si>
    <t>(Total de planteles escolares atendidos / Total de planteles escolares registradas)*100</t>
  </si>
  <si>
    <t>Registro de planteles educativos</t>
  </si>
  <si>
    <t>Porcentaje de planteles educativos registrados</t>
  </si>
  <si>
    <t>(Total de planteles educativos registrados / Total de planteles educativos en el municipio)*100</t>
  </si>
  <si>
    <t>Protección Civil y Bomberos</t>
  </si>
  <si>
    <t>DGAPCyB</t>
  </si>
  <si>
    <t>Contribuir a salvaguardar la integridad de las personas, bienes y entorno comunitario ante situaciones de emergencia, riesgo y peligro mediante los diversos servicios en materia de Protección Civil.</t>
  </si>
  <si>
    <t>Porcentaje de la población atendidas en los diferentes servicios en materia de protección civil</t>
  </si>
  <si>
    <t>(Número total población atendida en materia de protección civil en el año actual / Población total municipal en el año actual)*100</t>
  </si>
  <si>
    <t>Anual </t>
  </si>
  <si>
    <t>Los diferentes sectores sociales aplican de manera eficiente y eficaz la Gestión Integral de Riesgos, a través de temas de capacitación, investigación, desarrollo y prevención.</t>
  </si>
  <si>
    <t>Tasa de variación anual de la población que participa en programas de Protección Civil.</t>
  </si>
  <si>
    <t>((Población anual inscrita y atendida en programas de protección civil del año actual -Población inscrita y atendida en programas de protección civil del año anterior ) / Población inscrita y atendida en programas de protección civil del año anterior))*100</t>
  </si>
  <si>
    <t>Emergencias ordinarias atendidas </t>
  </si>
  <si>
    <t>Tasa de variación de emergencias ordinarias atendidas</t>
  </si>
  <si>
    <t>((Número de emergencias ordinarias atendidas del año actual - Número de emergencias ordinarias atendidas del año anterior) / Número de emergencias ordinarias atendidas del año anterior) *100</t>
  </si>
  <si>
    <t>Trimestral </t>
  </si>
  <si>
    <t>Atención de personas en contingencias</t>
  </si>
  <si>
    <t>Tasa de variación anual de atencion de personas en contingencias atendidas</t>
  </si>
  <si>
    <t>((Total atención de personas en contingencias atendidas año actual-Total de atención de personas en contigencias atendidas del año anterior)/Total de atención de personas en contigencias atendidas del año anterior)*100</t>
  </si>
  <si>
    <t>Atención y rescate de bienes involucrados en contingencias</t>
  </si>
  <si>
    <t>Valor promedio anual de bienes rescatados en contingencias (proxy)</t>
  </si>
  <si>
    <t>Acciones para la prevención de riesgos</t>
  </si>
  <si>
    <t>Tasa de variación de acciones para la prevención de riesgos</t>
  </si>
  <si>
    <t>((Número de acciones para la prevención de riesgos del año actual - Número de acciones para la prevención de riesgos del año anterior) / Número de acciones para la prevención de riesgos del año anterior)*100</t>
  </si>
  <si>
    <t>Capacitación inclusiva de Gestión Integral de Riesgos y Desastres</t>
  </si>
  <si>
    <t>Tasa anual de personas capacitadas en materia de protección civil por cada 1,000 habitantes</t>
  </si>
  <si>
    <t>(Sumatoria de personas capacitadas en materia de Protección Civil en el año actual / Número de habitantes del municipio ) * 1,000</t>
  </si>
  <si>
    <t>Tasa</t>
  </si>
  <si>
    <t>Acciones para la Gestión Integral de Riesgos realizadas </t>
  </si>
  <si>
    <t>Tasa de variación de acciones para la Gestión Integral de Riesgos </t>
  </si>
  <si>
    <t>((Número de acciones para la Gestión Integral de Riesgos del año actual-Número de acciones para la Gestión Integral de Riesgos del año anterior)/ Número de acciones para la Gestión Integral de Riesgos del año anterior)*100</t>
  </si>
  <si>
    <t>Acciones para la prevención de incendios forestales</t>
  </si>
  <si>
    <t>Tasa de variación de acciones para la prevención de incendio forestales atendidas</t>
  </si>
  <si>
    <t>((Número acciones para la prevención de incendios forestales atendidas en el año actual - Número acciones para la prevención de incendio forestales atendidas del año anterior) / Número acciones para la prevención de incendio forestales atendidas del año anterior))*100</t>
  </si>
  <si>
    <t>Trmestral </t>
  </si>
  <si>
    <t>Acciones preventivas para la temporada de estiaje </t>
  </si>
  <si>
    <t>Tasa de variacion de acciones preventivas para la temporada de estiaje </t>
  </si>
  <si>
    <t>((Número de acciones preventivas para la temporada de estiaje del año actua l-Número de acciones preventivas para la temporada de estiaje del año anterior) / Número de acciones preventivas para la temporada de estiaje del año anterior)*100</t>
  </si>
  <si>
    <t>Atención de servicios atendidos temporada de estiaje </t>
  </si>
  <si>
    <t>Tasa de variación del total de servicios atendidos durante la temporada de estiaje</t>
  </si>
  <si>
    <t>((Número de servicios atendidos durante la temporada de estiaje del año actual - Número de emergencias ordinarias atendidas del año anterior) / Número de emergencias ordinarias atendidas del año anterior)*100</t>
  </si>
  <si>
    <t>Atención y rescate de hectareas afectadas por la temporada de estiaje </t>
  </si>
  <si>
    <t>Porcentaje anual de hectareas rescatadas durante la temporada de estiaje (proxy)</t>
  </si>
  <si>
    <t>(Número total anual estimado de hectareas rescatadas en contingencias del año actual / Número total anual estimado de hectareas siniestradas al año anterior)*100</t>
  </si>
  <si>
    <t>Renta tu casa</t>
  </si>
  <si>
    <t>Contribuye a que Tlajomulco sea una ciudad modelo, segura y sustentable</t>
  </si>
  <si>
    <t>Porcentaje de personas o familias que pertenecen a un grupo vulnerable que son beneficiadas con las acciones del programa público</t>
  </si>
  <si>
    <t>Las viviendas inscritas en el programa están habitadas y ocupadas por grupos vulnerables de la población</t>
  </si>
  <si>
    <t>(Número de hogares beneficiados mediante la asignación de una vivienda en el ejercicio fiscal / Total de hogares establecidos en la población objetivo) * 100</t>
  </si>
  <si>
    <t>Porcentaje de subsidios para alquiler de vivienda entregados respecto a los programados</t>
  </si>
  <si>
    <t>(Total de subsidios otorgados / Total de subsidios programados) * 100</t>
  </si>
  <si>
    <t>Atención a las solicitudes de hogares</t>
  </si>
  <si>
    <t>Porcentaje de solicitudes validadas respecto del total de solicitudes recibidas</t>
  </si>
  <si>
    <t>(Total de solicitudes validadas / Total de solicitudes recibidas) * 100</t>
  </si>
  <si>
    <t>Seguimiento de los hogares beneficiarios</t>
  </si>
  <si>
    <t>Porcentaje de hogares beneficiarios monitoreados o visitados en el ejercicio fiscal respecto al total de los hogares beneficiarios</t>
  </si>
  <si>
    <t>(Total de hogares beneficiarios monitoreados o visitados del ejercicio fiscal/ Total de hogares beneficiarios)*100</t>
  </si>
  <si>
    <t>Cumplimiento de aportaciones de los hogares beneficiarios</t>
  </si>
  <si>
    <t>Porcentaje de hogares beneficiarios que realizaron sus aportaciones correspondientes</t>
  </si>
  <si>
    <t>(Total de hogares beneficiarios con aportaciones realizadas/ Total de hogares beneficiarios)*100</t>
  </si>
  <si>
    <t>Tlajomulco cuida a quienes cuidan</t>
  </si>
  <si>
    <t>Mejorar la calidad de vida de las mujeres que realizan cuidados a personas con algún tipo de discapacidad grave y/o permanente que requieren cuidados específicos, residentes del Municipio de Tlajomulco, Jalisco</t>
  </si>
  <si>
    <t>Porcentaje de familias con un miembro de discapacidad severa que mejoran su calidad de vida a través del programa</t>
  </si>
  <si>
    <t>(Número de familias que participan en el programa / Número de familias identificadas) *100</t>
  </si>
  <si>
    <t>Promover el bienestar individual de las mujeres cuidadoras primarias, y de los hogares con al menos un integrante de la familia con algún tipo de discapacidad a través de la entrega económica para los gastos de salud, alimentación y los gastos fijos del hogar</t>
  </si>
  <si>
    <t>Porcentaje de madres cuidadoras que mejoran su ingreso a través del programa</t>
  </si>
  <si>
    <t>(Número de madres cuidadoras inscritas en el padrón / Número de madres cuidadores identificas en el municipio)*100</t>
  </si>
  <si>
    <t>Vivienda Protegida</t>
  </si>
  <si>
    <t>Porcentaje de subsidios para tapiado de viviendas entregados respecto a los programados</t>
  </si>
  <si>
    <t>Viviendas abandonadas en estado de deteriorado ubicadas en el municipio de Tlajomulco</t>
  </si>
  <si>
    <t>Espacios de paz</t>
  </si>
  <si>
    <t>Porcentaje de espacios de paz declarados</t>
  </si>
  <si>
    <t>(Total de espacios de paz declarados /Total de espacios de paz programados)*100</t>
  </si>
  <si>
    <t>Número espacios de paz declarados en el municipio</t>
  </si>
  <si>
    <t>Porcentaje de escuelas beneficiadas (proxy)</t>
  </si>
  <si>
    <t>(Total de escuelas apoyadas / Total de escuelas registradas)*100</t>
  </si>
  <si>
    <t>Porcentaje de niños y niñas atendidos mediante la intervención</t>
  </si>
  <si>
    <t>((Total de niñas y niños que reciben atención en una estancia infantil mediante la intervención / Total de niñas y niños que solicitan la atención en una estancia infantil mediante la intervención)*100</t>
  </si>
  <si>
    <t>Atención a eventos de la agenda gubernamental</t>
  </si>
  <si>
    <t xml:space="preserve">Relación entre el total de personas asistentes a un evento y las personas asistentes consideradas </t>
  </si>
  <si>
    <t>Variación porcentual de estudiantes de secundaria de Tlajomulco registrados con beca en educación secundaria</t>
  </si>
  <si>
    <t>(Total de alumnos con beca que concluyen el ciclo escolar 2023-2024 / Total de alumnos con beca que concluyen su ciclo escolar en 2022-2023)-1*100</t>
  </si>
  <si>
    <t>Porcentaje de productores agricolas que mejoren las condicones de sus suelos en el ejercicio 2024</t>
  </si>
  <si>
    <t>Porcentaje de productores que reciben cal agricola en el ejercicio 2024</t>
  </si>
  <si>
    <t>Porcentaje de productores que reciben el paquete agroecológico en el ejrcicio 2024</t>
  </si>
  <si>
    <t>Conservación y rehabilitación de suelos</t>
  </si>
  <si>
    <t>Control de felinos, caninos y vida silvestre en el municipio</t>
  </si>
  <si>
    <t>Despliegue operativo de la Comisaría de la Policía</t>
  </si>
  <si>
    <t>(Número total de cargas de combustible / Número total de unidades operativas de Comisaría) </t>
  </si>
  <si>
    <t>Despliegue operativo de Protección Civil y Servicios Médicos</t>
  </si>
  <si>
    <t>(Número total de cargas de combustible / Número total de unidades operativas de PCyB y servicios médicos) </t>
  </si>
  <si>
    <t>Porcentaje de uniformes entregados </t>
  </si>
  <si>
    <t>Variación porcentual anual de escuelas participantes </t>
  </si>
  <si>
    <t>Porcentaje anual de ganaderos que cumplen con los estándares de calidad mediante el programa</t>
  </si>
  <si>
    <t>(Total de ganaderos que participan en el programa y cumplen con los estándares de calidad / Total de ganaderos que participan en el programa)*100</t>
  </si>
  <si>
    <t>Indeminización al productor</t>
  </si>
  <si>
    <t>Porcentaje de productores indemnizados </t>
  </si>
  <si>
    <t>Política de gestión integral de la ciudad</t>
  </si>
  <si>
    <t>Promedio de metros cúblicos saneados en la Laguna de Cajititlán mediante producto de cobre ionizado</t>
  </si>
  <si>
    <t>Porcentaje de obras públicas del presupuesto participativo realizadas </t>
  </si>
  <si>
    <t>(Total de personas certificadas en alguna de las modalidades / Total de las personas inscritas) *100 </t>
  </si>
  <si>
    <t>Coadyuvar en la dignificación de las escuelas públicas de educación básica (preescolar, primaria y secundaria) y educación especial en el municipio, mediante la implementación de pintura en los planteles educativos</t>
  </si>
  <si>
    <t>(Número de subsidios entregados / Número de subsidios programados)</t>
  </si>
  <si>
    <t>Se refiere al número de observaciones emitidas por el Cabildo con relación al proyecto de presupuesto</t>
  </si>
  <si>
    <t>Porcentaje de recursos municipales recaudados en el ejercicio 2024 (proxy)</t>
  </si>
  <si>
    <t>Porcentaje de asistencia al evento protocolario de entrega del Informe de Gobierno</t>
  </si>
  <si>
    <t>(Total de personas que asisten / Total de personas esperadas) * 100</t>
  </si>
  <si>
    <t>(Número de personas beneficiadas / Total de personas registradas en la intervención) * 100</t>
  </si>
  <si>
    <t>Porcentaje de viviendas inscritas para el programa público en el ejercicio fiscal 2023</t>
  </si>
  <si>
    <t>( Total de servicios de sacrificio de bovinos y porcinos realizados en el rastro municipal / Total de servicios de sacrificio de bovinos y porcinos solicitados en el rastro municipal) * 100</t>
  </si>
  <si>
    <t>Se refiere al número de los procesos administrativos certificados durante el año actual</t>
  </si>
  <si>
    <t>(Número de madres apoyadas por el programa que mejoren su calidad de vida / Número de madres cuidadoras apoyadas)*100</t>
  </si>
  <si>
    <t>Porcentaje de madres cuidadoras que reciben el programa. </t>
  </si>
  <si>
    <t>Crear un padrón de madres cuidadoras primarias. </t>
  </si>
  <si>
    <t>Porcentaje de madres cuidadoras primarias que pertenezcan al padrón. </t>
  </si>
  <si>
    <t>Porcentaje de viviendas abandonadas en estado de deterioro </t>
  </si>
  <si>
    <t>(Número de Viviendas abandonadas y en estado de deterioro / Total de viviendas registradas por el INEGI que pertenecen a un grupo vulnerable) * 100</t>
  </si>
  <si>
    <t>Cumplimiento de aportaciones de las viviendas protegidas</t>
  </si>
  <si>
    <t>SG</t>
  </si>
  <si>
    <t>Se refiere al número de los reportes de atención para animales domésticos y ejemplares de fauna silvestre atendidos por la UNASAM con relación a los recibidos</t>
  </si>
  <si>
    <t>Relaciones gubernamentales</t>
  </si>
  <si>
    <t>CG Gestión Integral de la Ciudad</t>
  </si>
  <si>
    <t>Programa de apoyo de herramientas para ladrilleros</t>
  </si>
  <si>
    <t>Mejorar las condiciones de los productores de ladrillos, tejas y otros productos similares con arcilla o barro.</t>
  </si>
  <si>
    <t>Los artesanos aumentan su producción con la entrega de herramientas</t>
  </si>
  <si>
    <t>Programa de Apoyo de Herramientas para Ladrilleros </t>
  </si>
  <si>
    <t>Actualización del padrón municipal de ladrilleros</t>
  </si>
  <si>
    <t>Porcentaje de ladrilleros que han mejorado sus condiciones en su oficio a través de la entrega de herramientas</t>
  </si>
  <si>
    <t>(Total de personas que mejoran sus condiciones en sus oficios / Total de personas que recibieron herramientas)*100</t>
  </si>
  <si>
    <t>Porcentaje de ladrilleros que han aumentado su producción</t>
  </si>
  <si>
    <t>(Total de ladrilleros que mejoran su producción / Total de ladrilleros que participan en el programa)*100</t>
  </si>
  <si>
    <t>Porcentaje de ladrilleros que recibe herramientas para el desempeño de su oficio</t>
  </si>
  <si>
    <t>(Total de ladrilleros que reciben las herramientas / Total de ladrilleros registrados)*100</t>
  </si>
  <si>
    <t>Porcentaje de ladrilleros inscritos en el padrón municipal</t>
  </si>
  <si>
    <t>(Total de ladrilleros inscritos en el padrón / Total de ladrilleros en el municipio)*100</t>
  </si>
  <si>
    <t>Programa o actividad</t>
  </si>
  <si>
    <t>Eje del Plan Municipal de Desarrollo y Gobernanza (PMDG) vigente</t>
  </si>
  <si>
    <t>Temática PMDG</t>
  </si>
  <si>
    <t>Valor meta programado 1 (Numerador) Anual</t>
  </si>
  <si>
    <t>Valor meta programado 2 (Denominador) Anual</t>
  </si>
  <si>
    <t>Valor meta programado</t>
  </si>
  <si>
    <t>Avance del Valor programado 1 (Numerador) Primer Semestre</t>
  </si>
  <si>
    <t>Avance del Valor programado 2 (Denominador) Primer Semestre</t>
  </si>
  <si>
    <t>Avance del valor meta programado. Primer semestre</t>
  </si>
  <si>
    <t>Fuente de información</t>
  </si>
  <si>
    <t>Frecuencia de actualización</t>
  </si>
  <si>
    <t>Eje 4. Sociedad cohesiva y resiliente</t>
  </si>
  <si>
    <t>Temática (E4.5). Deportes</t>
  </si>
  <si>
    <t>Eje 7. Desarrollo Económico y Empleo</t>
  </si>
  <si>
    <t>Temática (E7.1). Generación de inversión productiva</t>
  </si>
  <si>
    <t>Eje Transversal. Corresponsabilidad social</t>
  </si>
  <si>
    <t>Temática (ET.1). Cultura de paz, derechos humanos y
perspectiva de género</t>
  </si>
  <si>
    <t>Temática (E7.3). Fortalecimiento del sector artesanal</t>
  </si>
  <si>
    <t>Temática (E4.1). Grupos prioritarios</t>
  </si>
  <si>
    <t>Eje 5. Gobierno Inteligente</t>
  </si>
  <si>
    <t>Temática (E5.1). Administración pública</t>
  </si>
  <si>
    <t>Eje 6. Seguridad Ciudadana</t>
  </si>
  <si>
    <t>Temática (E6.2). Fortalecimiento de la Comisaría de la
Policía Preventiva Municipal</t>
  </si>
  <si>
    <t>Eje 3. Ciudad Sustentable</t>
  </si>
  <si>
    <t>Temática (E3.4). Salud animal</t>
  </si>
  <si>
    <t>Temática (E6.4). Prevención de desastres naturales y
antrópicos</t>
  </si>
  <si>
    <t>Temática (ET.2). Participación ciudadana y gobernanza</t>
  </si>
  <si>
    <t>Eje 2. Infraestructura y Servicios Públicos</t>
  </si>
  <si>
    <t>Temática (E2.2). Construcción y mantenimiento a la red de
unidades deportivas, espacios públicos y alternos</t>
  </si>
  <si>
    <t>Temática (E4.4). Cultura</t>
  </si>
  <si>
    <t>Eje 1. Gestión Integral del Agua</t>
  </si>
  <si>
    <t>Temática (E1.3). Saneamiento del agua</t>
  </si>
  <si>
    <t>Temática (E5.3). Hacienda Pública</t>
  </si>
  <si>
    <t>Temática (E2.3). Mejora continua de los servicios públicos
municipales</t>
  </si>
  <si>
    <t>Temática (E4.2). Salud</t>
  </si>
  <si>
    <t>Temática (E5.2). Innovación gubernamental</t>
  </si>
  <si>
    <t>Temática (E1.2). Potabilización y abasto</t>
  </si>
  <si>
    <t>Temática (E4.3). Educación</t>
  </si>
  <si>
    <t>Temática (E7.2). Apoyo e impulso de los sectores agrícola
y pecuario</t>
  </si>
  <si>
    <t>Temática (E4.6). Política integral de vivienda </t>
  </si>
  <si>
    <t>Tlajomulco cuida a quien cuida</t>
  </si>
  <si>
    <t>(Valor anual estimado de bienes rescatados en contingencias / Número de siniestros atendidos)</t>
  </si>
  <si>
    <t>((Litros de producto de cobre ionizado aplicado en el canal * Metros cúbicos saneados por el producto)</t>
  </si>
  <si>
    <t>(Total de productores que mejoren las condicones de sus suelos en el año actual / Total de productores que mejoren las condiciones de sus suelos del año anterior)*100</t>
  </si>
  <si>
    <t>DG Turismo y Promoción a las Tradiciones</t>
  </si>
  <si>
    <t>DG de Cultura de la Paz y Corresponsabilidad</t>
  </si>
  <si>
    <t>D Proyecto Cajititlán</t>
  </si>
  <si>
    <t>Temática (E7.4).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</si>
</sst>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Foco Corp Regula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31859B"/>
      </patternFill>
    </fill>
    <fill>
      <patternFill patternType="solid">
        <fgColor theme="7" tint="0.39997558519241921"/>
        <bgColor rgb="FF31859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2" applyBorder="1" applyAlignment="1" applyProtection="1">
      <alignment horizontal="center" vertical="center" wrapText="1"/>
      <protection locked="0"/>
    </xf>
    <xf numFmtId="1" fontId="1" fillId="0" borderId="1" xfId="1" applyNumberFormat="1" applyBorder="1" applyAlignment="1" applyProtection="1">
      <alignment horizontal="center" vertical="center" wrapText="1"/>
      <protection locked="0"/>
    </xf>
    <xf numFmtId="9" fontId="1" fillId="0" borderId="1" xfId="1" applyBorder="1" applyAlignment="1" applyProtection="1">
      <alignment horizontal="center" vertical="center" wrapText="1"/>
      <protection locked="0"/>
    </xf>
    <xf numFmtId="9" fontId="1" fillId="0" borderId="1" xfId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1" fillId="0" borderId="1" xfId="2" applyNumberFormat="1" applyBorder="1" applyAlignment="1" applyProtection="1">
      <alignment horizontal="center" vertical="center" wrapText="1"/>
      <protection locked="0"/>
    </xf>
    <xf numFmtId="0" fontId="1" fillId="0" borderId="1" xfId="2" applyBorder="1" applyAlignment="1" applyProtection="1">
      <alignment horizontal="center" vertical="center" wrapText="1"/>
      <protection locked="0" hidden="1"/>
    </xf>
    <xf numFmtId="1" fontId="1" fillId="0" borderId="1" xfId="2" applyNumberFormat="1" applyBorder="1" applyAlignment="1" applyProtection="1">
      <alignment horizontal="center" vertical="center" wrapText="1"/>
      <protection locked="0"/>
    </xf>
    <xf numFmtId="2" fontId="1" fillId="0" borderId="1" xfId="1" applyNumberFormat="1" applyBorder="1" applyAlignment="1" applyProtection="1">
      <alignment horizontal="center" vertical="center" wrapText="1"/>
      <protection locked="0"/>
    </xf>
    <xf numFmtId="164" fontId="1" fillId="0" borderId="1" xfId="1" applyNumberForma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 applyProtection="1">
      <alignment horizontal="center" vertical="center" wrapText="1"/>
      <protection locked="0"/>
    </xf>
    <xf numFmtId="10" fontId="0" fillId="0" borderId="1" xfId="1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3">
    <cellStyle name="Normal" xfId="0" builtinId="0"/>
    <cellStyle name="Normal 5" xfId="2" xr:uid="{C8483453-01EA-C749-8990-357F12F9BA31}"/>
    <cellStyle name="Porcentaje" xfId="1" builtinId="5"/>
  </cellStyles>
  <dxfs count="2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6647-7568-824F-AE4D-C5C69880B97F}">
  <dimension ref="A1:Y120"/>
  <sheetViews>
    <sheetView tabSelected="1" view="pageBreakPreview" zoomScale="60" zoomScaleNormal="100" workbookViewId="0">
      <selection activeCell="D11" sqref="D11"/>
    </sheetView>
  </sheetViews>
  <sheetFormatPr baseColWidth="10" defaultColWidth="10.875" defaultRowHeight="15.75"/>
  <cols>
    <col min="1" max="1" width="50.375" style="8" bestFit="1" customWidth="1"/>
    <col min="2" max="2" width="51.5" style="8" bestFit="1" customWidth="1"/>
    <col min="3" max="3" width="48.875" style="8" bestFit="1" customWidth="1"/>
    <col min="4" max="4" width="43.875" style="8" bestFit="1" customWidth="1"/>
    <col min="5" max="5" width="49.375" style="8" customWidth="1"/>
    <col min="6" max="6" width="59.125" style="8" customWidth="1"/>
    <col min="7" max="7" width="18.5" style="8" bestFit="1" customWidth="1"/>
    <col min="8" max="8" width="19.5" style="8" bestFit="1" customWidth="1"/>
    <col min="9" max="9" width="17" style="23" bestFit="1" customWidth="1"/>
    <col min="10" max="10" width="16.875" style="8" bestFit="1" customWidth="1"/>
    <col min="11" max="11" width="21.875" style="8" bestFit="1" customWidth="1"/>
    <col min="12" max="12" width="21.125" style="8" customWidth="1"/>
    <col min="13" max="13" width="20.875" style="8" bestFit="1" customWidth="1"/>
    <col min="14" max="14" width="20.5" style="8" bestFit="1" customWidth="1"/>
    <col min="15" max="15" width="22.5" style="24" bestFit="1" customWidth="1"/>
    <col min="16" max="16" width="19" style="8" customWidth="1"/>
    <col min="17" max="17" width="17.625" style="8" bestFit="1" customWidth="1"/>
    <col min="18" max="16384" width="10.875" style="8"/>
  </cols>
  <sheetData>
    <row r="1" spans="1:25" ht="60">
      <c r="A1" s="1" t="s">
        <v>419</v>
      </c>
      <c r="B1" s="1" t="s">
        <v>420</v>
      </c>
      <c r="C1" s="1" t="s">
        <v>421</v>
      </c>
      <c r="D1" s="1" t="s">
        <v>1</v>
      </c>
      <c r="E1" s="1" t="s">
        <v>2</v>
      </c>
      <c r="F1" s="1" t="s">
        <v>3</v>
      </c>
      <c r="G1" s="1" t="s">
        <v>422</v>
      </c>
      <c r="H1" s="1" t="s">
        <v>423</v>
      </c>
      <c r="I1" s="6" t="s">
        <v>424</v>
      </c>
      <c r="J1" s="1" t="s">
        <v>4</v>
      </c>
      <c r="K1" s="1" t="s">
        <v>5</v>
      </c>
      <c r="L1" s="1" t="s">
        <v>0</v>
      </c>
      <c r="M1" s="2" t="s">
        <v>425</v>
      </c>
      <c r="N1" s="2" t="s">
        <v>426</v>
      </c>
      <c r="O1" s="5" t="s">
        <v>427</v>
      </c>
      <c r="P1" s="1" t="s">
        <v>428</v>
      </c>
      <c r="Q1" s="1" t="s">
        <v>429</v>
      </c>
      <c r="R1" s="7"/>
      <c r="S1" s="7"/>
      <c r="T1" s="7"/>
      <c r="U1" s="7"/>
      <c r="V1" s="7"/>
      <c r="W1" s="7"/>
      <c r="X1" s="7"/>
      <c r="Y1" s="7"/>
    </row>
    <row r="2" spans="1:25" ht="47.25">
      <c r="A2" s="9" t="s">
        <v>9</v>
      </c>
      <c r="B2" s="3" t="s">
        <v>430</v>
      </c>
      <c r="C2" s="3" t="s">
        <v>431</v>
      </c>
      <c r="D2" s="9" t="s">
        <v>11</v>
      </c>
      <c r="E2" s="9" t="s">
        <v>12</v>
      </c>
      <c r="F2" s="9" t="s">
        <v>13</v>
      </c>
      <c r="G2" s="9">
        <v>12</v>
      </c>
      <c r="H2" s="9">
        <v>12</v>
      </c>
      <c r="I2" s="9">
        <v>1</v>
      </c>
      <c r="J2" s="9" t="s">
        <v>7</v>
      </c>
      <c r="K2" s="9" t="s">
        <v>14</v>
      </c>
      <c r="L2" s="9" t="s">
        <v>6</v>
      </c>
      <c r="M2" s="14">
        <v>6</v>
      </c>
      <c r="N2" s="14">
        <v>6</v>
      </c>
      <c r="O2" s="10">
        <f>M2/N2</f>
        <v>1</v>
      </c>
      <c r="P2" s="9" t="s">
        <v>10</v>
      </c>
      <c r="Q2" s="9" t="s">
        <v>7</v>
      </c>
    </row>
    <row r="3" spans="1:25" ht="31.5">
      <c r="A3" s="9" t="s">
        <v>15</v>
      </c>
      <c r="B3" s="3" t="s">
        <v>432</v>
      </c>
      <c r="C3" s="3" t="s">
        <v>433</v>
      </c>
      <c r="D3" s="9" t="s">
        <v>17</v>
      </c>
      <c r="E3" s="9" t="s">
        <v>18</v>
      </c>
      <c r="F3" s="9" t="s">
        <v>19</v>
      </c>
      <c r="G3" s="9">
        <v>30000</v>
      </c>
      <c r="H3" s="9">
        <v>30000</v>
      </c>
      <c r="I3" s="11">
        <v>1</v>
      </c>
      <c r="J3" s="9" t="s">
        <v>7</v>
      </c>
      <c r="K3" s="9" t="s">
        <v>8</v>
      </c>
      <c r="L3" s="9" t="s">
        <v>6</v>
      </c>
      <c r="M3" s="14">
        <v>14350</v>
      </c>
      <c r="N3" s="14">
        <v>30000</v>
      </c>
      <c r="O3" s="12">
        <f t="shared" ref="O3:O66" si="0">M3/N3</f>
        <v>0.47833333333333333</v>
      </c>
      <c r="P3" s="9" t="s">
        <v>16</v>
      </c>
      <c r="Q3" s="9" t="s">
        <v>7</v>
      </c>
    </row>
    <row r="4" spans="1:25" ht="31.5">
      <c r="A4" s="9" t="s">
        <v>20</v>
      </c>
      <c r="B4" s="3" t="s">
        <v>434</v>
      </c>
      <c r="C4" s="3" t="s">
        <v>435</v>
      </c>
      <c r="D4" s="9" t="s">
        <v>22</v>
      </c>
      <c r="E4" s="9" t="s">
        <v>23</v>
      </c>
      <c r="F4" s="9" t="s">
        <v>24</v>
      </c>
      <c r="G4" s="9">
        <v>30</v>
      </c>
      <c r="H4" s="9">
        <v>30</v>
      </c>
      <c r="I4" s="11">
        <v>1</v>
      </c>
      <c r="J4" s="9" t="s">
        <v>7</v>
      </c>
      <c r="K4" s="9" t="s">
        <v>8</v>
      </c>
      <c r="L4" s="9" t="s">
        <v>6</v>
      </c>
      <c r="M4" s="14">
        <v>0</v>
      </c>
      <c r="N4" s="14">
        <v>0</v>
      </c>
      <c r="O4" s="12">
        <v>0</v>
      </c>
      <c r="P4" s="9" t="s">
        <v>21</v>
      </c>
      <c r="Q4" s="9" t="s">
        <v>7</v>
      </c>
    </row>
    <row r="5" spans="1:25" ht="47.25">
      <c r="A5" s="9" t="s">
        <v>25</v>
      </c>
      <c r="B5" s="3" t="s">
        <v>432</v>
      </c>
      <c r="C5" s="3" t="s">
        <v>436</v>
      </c>
      <c r="D5" s="9" t="s">
        <v>25</v>
      </c>
      <c r="E5" s="9" t="s">
        <v>26</v>
      </c>
      <c r="F5" s="9" t="s">
        <v>27</v>
      </c>
      <c r="G5" s="9">
        <v>4000</v>
      </c>
      <c r="H5" s="9">
        <v>4000</v>
      </c>
      <c r="I5" s="11">
        <v>1</v>
      </c>
      <c r="J5" s="9" t="s">
        <v>7</v>
      </c>
      <c r="K5" s="9" t="s">
        <v>8</v>
      </c>
      <c r="L5" s="9" t="s">
        <v>6</v>
      </c>
      <c r="M5" s="14">
        <v>29581</v>
      </c>
      <c r="N5" s="14">
        <v>29581</v>
      </c>
      <c r="O5" s="12">
        <f t="shared" si="0"/>
        <v>1</v>
      </c>
      <c r="P5" s="9" t="s">
        <v>463</v>
      </c>
      <c r="Q5" s="9" t="s">
        <v>7</v>
      </c>
    </row>
    <row r="6" spans="1:25" ht="31.5">
      <c r="A6" s="9" t="s">
        <v>28</v>
      </c>
      <c r="B6" s="3" t="s">
        <v>430</v>
      </c>
      <c r="C6" s="3" t="s">
        <v>437</v>
      </c>
      <c r="D6" s="9" t="s">
        <v>30</v>
      </c>
      <c r="E6" s="9" t="s">
        <v>31</v>
      </c>
      <c r="F6" s="9" t="s">
        <v>32</v>
      </c>
      <c r="G6" s="9">
        <v>200</v>
      </c>
      <c r="H6" s="9">
        <v>200</v>
      </c>
      <c r="I6" s="11">
        <v>1</v>
      </c>
      <c r="J6" s="9" t="s">
        <v>7</v>
      </c>
      <c r="K6" s="9" t="s">
        <v>8</v>
      </c>
      <c r="L6" s="9" t="s">
        <v>6</v>
      </c>
      <c r="M6" s="14">
        <v>101</v>
      </c>
      <c r="N6" s="14">
        <v>137</v>
      </c>
      <c r="O6" s="12">
        <f t="shared" si="0"/>
        <v>0.73722627737226276</v>
      </c>
      <c r="P6" s="13" t="s">
        <v>29</v>
      </c>
      <c r="Q6" s="9" t="s">
        <v>7</v>
      </c>
    </row>
    <row r="7" spans="1:25" ht="31.5">
      <c r="A7" s="25" t="s">
        <v>362</v>
      </c>
      <c r="B7" s="3" t="s">
        <v>438</v>
      </c>
      <c r="C7" s="3" t="s">
        <v>439</v>
      </c>
      <c r="D7" s="9" t="s">
        <v>363</v>
      </c>
      <c r="E7" s="9" t="s">
        <v>34</v>
      </c>
      <c r="F7" s="9" t="s">
        <v>35</v>
      </c>
      <c r="G7" s="14">
        <v>60000</v>
      </c>
      <c r="H7" s="14">
        <v>60000</v>
      </c>
      <c r="I7" s="11">
        <v>1</v>
      </c>
      <c r="J7" s="9" t="s">
        <v>7</v>
      </c>
      <c r="K7" s="9" t="s">
        <v>8</v>
      </c>
      <c r="L7" s="9" t="s">
        <v>6</v>
      </c>
      <c r="M7" s="14">
        <v>18400</v>
      </c>
      <c r="N7" s="14">
        <v>18520</v>
      </c>
      <c r="O7" s="12">
        <f t="shared" si="0"/>
        <v>0.99352051835853128</v>
      </c>
      <c r="P7" s="9" t="s">
        <v>33</v>
      </c>
      <c r="Q7" s="9" t="s">
        <v>7</v>
      </c>
    </row>
    <row r="8" spans="1:25" ht="31.5">
      <c r="A8" s="9" t="s">
        <v>36</v>
      </c>
      <c r="B8" s="3" t="s">
        <v>434</v>
      </c>
      <c r="C8" s="3" t="s">
        <v>435</v>
      </c>
      <c r="D8" s="9" t="s">
        <v>38</v>
      </c>
      <c r="E8" s="9" t="s">
        <v>39</v>
      </c>
      <c r="F8" s="9" t="s">
        <v>13</v>
      </c>
      <c r="G8" s="9">
        <v>12</v>
      </c>
      <c r="H8" s="9">
        <v>12</v>
      </c>
      <c r="I8" s="9">
        <v>1</v>
      </c>
      <c r="J8" s="9" t="s">
        <v>7</v>
      </c>
      <c r="K8" s="9" t="s">
        <v>14</v>
      </c>
      <c r="L8" s="9" t="s">
        <v>6</v>
      </c>
      <c r="M8" s="14">
        <v>6</v>
      </c>
      <c r="N8" s="14">
        <v>6</v>
      </c>
      <c r="O8" s="10">
        <f t="shared" si="0"/>
        <v>1</v>
      </c>
      <c r="P8" s="9" t="s">
        <v>37</v>
      </c>
      <c r="Q8" s="9" t="s">
        <v>7</v>
      </c>
    </row>
    <row r="9" spans="1:25" ht="47.25">
      <c r="A9" s="9" t="s">
        <v>40</v>
      </c>
      <c r="B9" s="3" t="s">
        <v>430</v>
      </c>
      <c r="C9" s="3" t="s">
        <v>437</v>
      </c>
      <c r="D9" s="9" t="s">
        <v>42</v>
      </c>
      <c r="E9" s="9" t="s">
        <v>39</v>
      </c>
      <c r="F9" s="9" t="s">
        <v>13</v>
      </c>
      <c r="G9" s="9">
        <v>12</v>
      </c>
      <c r="H9" s="9">
        <v>12</v>
      </c>
      <c r="I9" s="9">
        <v>1</v>
      </c>
      <c r="J9" s="9" t="s">
        <v>7</v>
      </c>
      <c r="K9" s="9" t="s">
        <v>14</v>
      </c>
      <c r="L9" s="9" t="s">
        <v>6</v>
      </c>
      <c r="M9" s="14">
        <v>6</v>
      </c>
      <c r="N9" s="14">
        <v>6</v>
      </c>
      <c r="O9" s="10">
        <f t="shared" si="0"/>
        <v>1</v>
      </c>
      <c r="P9" s="9" t="s">
        <v>41</v>
      </c>
      <c r="Q9" s="9" t="s">
        <v>7</v>
      </c>
    </row>
    <row r="10" spans="1:25" ht="31.5">
      <c r="A10" s="9" t="s">
        <v>43</v>
      </c>
      <c r="B10" s="3" t="s">
        <v>438</v>
      </c>
      <c r="C10" s="3" t="s">
        <v>439</v>
      </c>
      <c r="D10" s="9" t="s">
        <v>45</v>
      </c>
      <c r="E10" s="9" t="s">
        <v>46</v>
      </c>
      <c r="F10" s="9" t="s">
        <v>47</v>
      </c>
      <c r="G10" s="26">
        <v>636</v>
      </c>
      <c r="H10" s="26">
        <v>664</v>
      </c>
      <c r="I10" s="27">
        <v>0.95783132530120485</v>
      </c>
      <c r="J10" s="9" t="s">
        <v>7</v>
      </c>
      <c r="K10" s="9" t="s">
        <v>8</v>
      </c>
      <c r="L10" s="9" t="s">
        <v>6</v>
      </c>
      <c r="M10" s="14">
        <v>397</v>
      </c>
      <c r="N10" s="14">
        <v>379</v>
      </c>
      <c r="O10" s="12">
        <f t="shared" si="0"/>
        <v>1.0474934036939314</v>
      </c>
      <c r="P10" s="9" t="s">
        <v>44</v>
      </c>
      <c r="Q10" s="9" t="s">
        <v>7</v>
      </c>
    </row>
    <row r="11" spans="1:25" ht="31.5">
      <c r="A11" s="9" t="s">
        <v>48</v>
      </c>
      <c r="B11" s="3" t="s">
        <v>440</v>
      </c>
      <c r="C11" s="3" t="s">
        <v>441</v>
      </c>
      <c r="D11" s="9" t="s">
        <v>50</v>
      </c>
      <c r="E11" s="9" t="s">
        <v>51</v>
      </c>
      <c r="F11" s="9" t="s">
        <v>52</v>
      </c>
      <c r="G11" s="9">
        <v>653</v>
      </c>
      <c r="H11" s="9">
        <v>850</v>
      </c>
      <c r="I11" s="11">
        <v>0.76823529411764702</v>
      </c>
      <c r="J11" s="9" t="s">
        <v>7</v>
      </c>
      <c r="K11" s="9" t="s">
        <v>8</v>
      </c>
      <c r="L11" s="9" t="s">
        <v>6</v>
      </c>
      <c r="M11" s="14">
        <v>0</v>
      </c>
      <c r="N11" s="14">
        <v>820</v>
      </c>
      <c r="O11" s="12">
        <f t="shared" si="0"/>
        <v>0</v>
      </c>
      <c r="P11" s="9" t="s">
        <v>49</v>
      </c>
      <c r="Q11" s="9" t="s">
        <v>7</v>
      </c>
    </row>
    <row r="12" spans="1:25" ht="31.5">
      <c r="A12" s="9" t="s">
        <v>53</v>
      </c>
      <c r="B12" s="3" t="s">
        <v>438</v>
      </c>
      <c r="C12" s="3" t="s">
        <v>439</v>
      </c>
      <c r="D12" s="9" t="s">
        <v>55</v>
      </c>
      <c r="E12" s="9" t="s">
        <v>56</v>
      </c>
      <c r="F12" s="9" t="s">
        <v>57</v>
      </c>
      <c r="G12" s="9">
        <v>5</v>
      </c>
      <c r="H12" s="9">
        <v>5</v>
      </c>
      <c r="I12" s="11">
        <v>1</v>
      </c>
      <c r="J12" s="9" t="s">
        <v>7</v>
      </c>
      <c r="K12" s="9" t="s">
        <v>8</v>
      </c>
      <c r="L12" s="9" t="s">
        <v>6</v>
      </c>
      <c r="M12" s="14">
        <v>4</v>
      </c>
      <c r="N12" s="14">
        <v>5</v>
      </c>
      <c r="O12" s="12">
        <f t="shared" si="0"/>
        <v>0.8</v>
      </c>
      <c r="P12" s="9" t="s">
        <v>54</v>
      </c>
      <c r="Q12" s="9" t="s">
        <v>7</v>
      </c>
    </row>
    <row r="13" spans="1:25" ht="63">
      <c r="A13" s="9" t="s">
        <v>370</v>
      </c>
      <c r="B13" s="3" t="s">
        <v>442</v>
      </c>
      <c r="C13" s="3" t="s">
        <v>443</v>
      </c>
      <c r="D13" s="9" t="s">
        <v>403</v>
      </c>
      <c r="E13" s="9" t="s">
        <v>39</v>
      </c>
      <c r="F13" s="9" t="s">
        <v>13</v>
      </c>
      <c r="G13" s="9">
        <v>2000</v>
      </c>
      <c r="H13" s="9">
        <v>2000</v>
      </c>
      <c r="I13" s="9">
        <v>1</v>
      </c>
      <c r="J13" s="9" t="s">
        <v>7</v>
      </c>
      <c r="K13" s="9" t="s">
        <v>14</v>
      </c>
      <c r="L13" s="9" t="s">
        <v>6</v>
      </c>
      <c r="M13" s="14">
        <v>2214</v>
      </c>
      <c r="N13" s="14">
        <v>2214</v>
      </c>
      <c r="O13" s="10">
        <f t="shared" si="0"/>
        <v>1</v>
      </c>
      <c r="P13" s="9" t="s">
        <v>58</v>
      </c>
      <c r="Q13" s="9" t="s">
        <v>7</v>
      </c>
    </row>
    <row r="14" spans="1:25" ht="31.5">
      <c r="A14" s="9" t="s">
        <v>59</v>
      </c>
      <c r="B14" s="3" t="s">
        <v>438</v>
      </c>
      <c r="C14" s="3" t="s">
        <v>439</v>
      </c>
      <c r="D14" s="9" t="s">
        <v>61</v>
      </c>
      <c r="E14" s="9" t="s">
        <v>62</v>
      </c>
      <c r="F14" s="9" t="s">
        <v>63</v>
      </c>
      <c r="G14" s="14">
        <v>6000</v>
      </c>
      <c r="H14" s="14">
        <v>6000</v>
      </c>
      <c r="I14" s="11">
        <v>1</v>
      </c>
      <c r="J14" s="9" t="s">
        <v>7</v>
      </c>
      <c r="K14" s="9" t="s">
        <v>8</v>
      </c>
      <c r="L14" s="9" t="s">
        <v>6</v>
      </c>
      <c r="M14" s="14">
        <v>7352</v>
      </c>
      <c r="N14" s="14">
        <v>7352</v>
      </c>
      <c r="O14" s="12">
        <f t="shared" si="0"/>
        <v>1</v>
      </c>
      <c r="P14" s="9" t="s">
        <v>60</v>
      </c>
      <c r="Q14" s="9" t="s">
        <v>7</v>
      </c>
    </row>
    <row r="15" spans="1:25" ht="63">
      <c r="A15" s="9" t="s">
        <v>64</v>
      </c>
      <c r="B15" s="3" t="s">
        <v>438</v>
      </c>
      <c r="C15" s="3" t="s">
        <v>439</v>
      </c>
      <c r="D15" s="15" t="s">
        <v>66</v>
      </c>
      <c r="E15" s="9" t="s">
        <v>67</v>
      </c>
      <c r="F15" s="9" t="s">
        <v>68</v>
      </c>
      <c r="G15" s="14">
        <v>1800000</v>
      </c>
      <c r="H15" s="14">
        <v>1800000</v>
      </c>
      <c r="I15" s="11">
        <v>1</v>
      </c>
      <c r="J15" s="9" t="s">
        <v>7</v>
      </c>
      <c r="K15" s="9" t="s">
        <v>8</v>
      </c>
      <c r="L15" s="9" t="s">
        <v>6</v>
      </c>
      <c r="M15" s="14">
        <v>2800000</v>
      </c>
      <c r="N15" s="14">
        <v>2800000</v>
      </c>
      <c r="O15" s="12">
        <f t="shared" si="0"/>
        <v>1</v>
      </c>
      <c r="P15" s="9" t="s">
        <v>65</v>
      </c>
      <c r="Q15" s="9" t="s">
        <v>7</v>
      </c>
    </row>
    <row r="16" spans="1:25" ht="31.5">
      <c r="A16" s="9" t="s">
        <v>371</v>
      </c>
      <c r="B16" s="3" t="s">
        <v>440</v>
      </c>
      <c r="C16" s="3" t="s">
        <v>441</v>
      </c>
      <c r="D16" s="9" t="s">
        <v>371</v>
      </c>
      <c r="E16" s="9" t="s">
        <v>70</v>
      </c>
      <c r="F16" s="9" t="s">
        <v>372</v>
      </c>
      <c r="G16" s="26">
        <v>33180</v>
      </c>
      <c r="H16" s="26">
        <v>153</v>
      </c>
      <c r="I16" s="28">
        <v>216.86274509803923</v>
      </c>
      <c r="J16" s="9" t="s">
        <v>7</v>
      </c>
      <c r="K16" s="9" t="s">
        <v>14</v>
      </c>
      <c r="L16" s="9" t="s">
        <v>6</v>
      </c>
      <c r="M16" s="14">
        <v>12263</v>
      </c>
      <c r="N16" s="14">
        <v>721</v>
      </c>
      <c r="O16" s="10">
        <f t="shared" si="0"/>
        <v>17.008321775312066</v>
      </c>
      <c r="P16" s="9" t="s">
        <v>44</v>
      </c>
      <c r="Q16" s="9" t="s">
        <v>7</v>
      </c>
    </row>
    <row r="17" spans="1:17" ht="31.5">
      <c r="A17" s="9" t="s">
        <v>373</v>
      </c>
      <c r="B17" s="3" t="s">
        <v>440</v>
      </c>
      <c r="C17" s="3" t="s">
        <v>444</v>
      </c>
      <c r="D17" s="9" t="s">
        <v>373</v>
      </c>
      <c r="E17" s="9" t="s">
        <v>71</v>
      </c>
      <c r="F17" s="9" t="s">
        <v>374</v>
      </c>
      <c r="G17" s="14">
        <v>7437</v>
      </c>
      <c r="H17" s="9">
        <v>51</v>
      </c>
      <c r="I17" s="16">
        <v>145.8235294117647</v>
      </c>
      <c r="J17" s="9" t="s">
        <v>7</v>
      </c>
      <c r="K17" s="9" t="s">
        <v>14</v>
      </c>
      <c r="L17" s="9" t="s">
        <v>6</v>
      </c>
      <c r="M17" s="14">
        <v>2062</v>
      </c>
      <c r="N17" s="14">
        <v>234</v>
      </c>
      <c r="O17" s="10">
        <f t="shared" si="0"/>
        <v>8.8119658119658126</v>
      </c>
      <c r="P17" s="9" t="s">
        <v>44</v>
      </c>
      <c r="Q17" s="9" t="s">
        <v>7</v>
      </c>
    </row>
    <row r="18" spans="1:17" ht="47.25">
      <c r="A18" s="9" t="s">
        <v>354</v>
      </c>
      <c r="B18" s="3" t="s">
        <v>434</v>
      </c>
      <c r="C18" s="3" t="s">
        <v>445</v>
      </c>
      <c r="D18" s="9" t="s">
        <v>357</v>
      </c>
      <c r="E18" s="26" t="s">
        <v>355</v>
      </c>
      <c r="F18" s="26" t="s">
        <v>356</v>
      </c>
      <c r="G18" s="9">
        <v>25</v>
      </c>
      <c r="H18" s="9">
        <v>25</v>
      </c>
      <c r="I18" s="11">
        <v>1</v>
      </c>
      <c r="J18" s="9" t="s">
        <v>7</v>
      </c>
      <c r="K18" s="9" t="s">
        <v>8</v>
      </c>
      <c r="L18" s="9" t="s">
        <v>6</v>
      </c>
      <c r="M18" s="14">
        <v>25</v>
      </c>
      <c r="N18" s="14">
        <v>25</v>
      </c>
      <c r="O18" s="12">
        <f t="shared" si="0"/>
        <v>1</v>
      </c>
      <c r="P18" s="9" t="s">
        <v>464</v>
      </c>
      <c r="Q18" s="9" t="s">
        <v>7</v>
      </c>
    </row>
    <row r="19" spans="1:17" ht="31.5">
      <c r="A19" s="9" t="s">
        <v>72</v>
      </c>
      <c r="B19" s="3" t="s">
        <v>440</v>
      </c>
      <c r="C19" s="3" t="s">
        <v>441</v>
      </c>
      <c r="D19" s="9" t="s">
        <v>73</v>
      </c>
      <c r="E19" s="9" t="s">
        <v>74</v>
      </c>
      <c r="F19" s="9" t="s">
        <v>75</v>
      </c>
      <c r="G19" s="9">
        <v>798</v>
      </c>
      <c r="H19" s="9">
        <v>850</v>
      </c>
      <c r="I19" s="11">
        <v>0.93882352941176472</v>
      </c>
      <c r="J19" s="9" t="s">
        <v>7</v>
      </c>
      <c r="K19" s="9" t="s">
        <v>8</v>
      </c>
      <c r="L19" s="9" t="s">
        <v>6</v>
      </c>
      <c r="M19" s="14">
        <v>240</v>
      </c>
      <c r="N19" s="14">
        <v>850</v>
      </c>
      <c r="O19" s="12">
        <f t="shared" si="0"/>
        <v>0.28235294117647058</v>
      </c>
      <c r="P19" s="9" t="s">
        <v>49</v>
      </c>
      <c r="Q19" s="9" t="s">
        <v>7</v>
      </c>
    </row>
    <row r="20" spans="1:17" ht="31.5">
      <c r="A20" s="9" t="s">
        <v>76</v>
      </c>
      <c r="B20" s="3" t="s">
        <v>438</v>
      </c>
      <c r="C20" s="3" t="s">
        <v>454</v>
      </c>
      <c r="D20" s="9" t="s">
        <v>78</v>
      </c>
      <c r="E20" s="9" t="s">
        <v>79</v>
      </c>
      <c r="F20" s="9" t="s">
        <v>80</v>
      </c>
      <c r="G20" s="9">
        <v>600</v>
      </c>
      <c r="H20" s="9">
        <v>600</v>
      </c>
      <c r="I20" s="11">
        <v>1</v>
      </c>
      <c r="J20" s="9" t="s">
        <v>7</v>
      </c>
      <c r="K20" s="9" t="s">
        <v>8</v>
      </c>
      <c r="L20" s="9" t="s">
        <v>6</v>
      </c>
      <c r="M20" s="14">
        <v>524</v>
      </c>
      <c r="N20" s="14">
        <v>524</v>
      </c>
      <c r="O20" s="12">
        <f t="shared" si="0"/>
        <v>1</v>
      </c>
      <c r="P20" s="9" t="s">
        <v>77</v>
      </c>
      <c r="Q20" s="9" t="s">
        <v>7</v>
      </c>
    </row>
    <row r="21" spans="1:17" ht="47.25">
      <c r="A21" s="9" t="s">
        <v>81</v>
      </c>
      <c r="B21" s="3" t="s">
        <v>446</v>
      </c>
      <c r="C21" s="3" t="s">
        <v>447</v>
      </c>
      <c r="D21" s="9" t="s">
        <v>83</v>
      </c>
      <c r="E21" s="9" t="s">
        <v>84</v>
      </c>
      <c r="F21" s="9" t="s">
        <v>85</v>
      </c>
      <c r="G21" s="9">
        <v>60</v>
      </c>
      <c r="H21" s="9">
        <v>60</v>
      </c>
      <c r="I21" s="11">
        <v>1</v>
      </c>
      <c r="J21" s="9" t="s">
        <v>7</v>
      </c>
      <c r="K21" s="9" t="s">
        <v>8</v>
      </c>
      <c r="L21" s="9" t="s">
        <v>6</v>
      </c>
      <c r="M21" s="14">
        <v>37</v>
      </c>
      <c r="N21" s="14">
        <v>60</v>
      </c>
      <c r="O21" s="12">
        <f t="shared" si="0"/>
        <v>0.6166666666666667</v>
      </c>
      <c r="P21" s="9" t="s">
        <v>82</v>
      </c>
      <c r="Q21" s="9" t="s">
        <v>7</v>
      </c>
    </row>
    <row r="22" spans="1:17" ht="63">
      <c r="A22" s="9" t="s">
        <v>86</v>
      </c>
      <c r="B22" s="3" t="s">
        <v>430</v>
      </c>
      <c r="C22" s="3" t="s">
        <v>448</v>
      </c>
      <c r="D22" s="9" t="s">
        <v>88</v>
      </c>
      <c r="E22" s="9" t="s">
        <v>89</v>
      </c>
      <c r="F22" s="9" t="s">
        <v>90</v>
      </c>
      <c r="G22" s="14">
        <v>70000</v>
      </c>
      <c r="H22" s="14">
        <v>70000</v>
      </c>
      <c r="I22" s="11">
        <v>1</v>
      </c>
      <c r="J22" s="9" t="s">
        <v>7</v>
      </c>
      <c r="K22" s="9" t="s">
        <v>8</v>
      </c>
      <c r="L22" s="9" t="s">
        <v>6</v>
      </c>
      <c r="M22" s="14">
        <v>43447</v>
      </c>
      <c r="N22" s="14">
        <v>43475</v>
      </c>
      <c r="O22" s="12">
        <f t="shared" si="0"/>
        <v>0.99935595169637725</v>
      </c>
      <c r="P22" s="9" t="s">
        <v>87</v>
      </c>
      <c r="Q22" s="9" t="s">
        <v>7</v>
      </c>
    </row>
    <row r="23" spans="1:17" ht="31.5">
      <c r="A23" s="9" t="s">
        <v>381</v>
      </c>
      <c r="B23" s="3" t="s">
        <v>449</v>
      </c>
      <c r="C23" s="3" t="s">
        <v>450</v>
      </c>
      <c r="D23" s="9" t="s">
        <v>381</v>
      </c>
      <c r="E23" s="9" t="s">
        <v>382</v>
      </c>
      <c r="F23" s="9" t="s">
        <v>461</v>
      </c>
      <c r="G23" s="14">
        <v>49920</v>
      </c>
      <c r="H23" s="14">
        <v>96000</v>
      </c>
      <c r="I23" s="14">
        <v>0.52</v>
      </c>
      <c r="J23" s="9" t="s">
        <v>7</v>
      </c>
      <c r="K23" s="9" t="s">
        <v>14</v>
      </c>
      <c r="L23" s="9" t="s">
        <v>6</v>
      </c>
      <c r="M23" s="14">
        <v>53652</v>
      </c>
      <c r="N23" s="14">
        <v>54600</v>
      </c>
      <c r="O23" s="17">
        <f t="shared" si="0"/>
        <v>0.98263736263736268</v>
      </c>
      <c r="P23" s="9" t="s">
        <v>465</v>
      </c>
      <c r="Q23" s="9" t="s">
        <v>7</v>
      </c>
    </row>
    <row r="24" spans="1:17" ht="47.25">
      <c r="A24" s="9" t="s">
        <v>91</v>
      </c>
      <c r="B24" s="3" t="s">
        <v>446</v>
      </c>
      <c r="C24" s="3" t="s">
        <v>447</v>
      </c>
      <c r="D24" s="9" t="s">
        <v>92</v>
      </c>
      <c r="E24" s="9" t="s">
        <v>383</v>
      </c>
      <c r="F24" s="9" t="s">
        <v>93</v>
      </c>
      <c r="G24" s="9">
        <v>10</v>
      </c>
      <c r="H24" s="9">
        <v>10</v>
      </c>
      <c r="I24" s="11">
        <v>1</v>
      </c>
      <c r="J24" s="9" t="s">
        <v>7</v>
      </c>
      <c r="K24" s="9" t="s">
        <v>8</v>
      </c>
      <c r="L24" s="9" t="s">
        <v>6</v>
      </c>
      <c r="M24" s="14">
        <v>0</v>
      </c>
      <c r="N24" s="14">
        <v>10</v>
      </c>
      <c r="O24" s="12">
        <f t="shared" si="0"/>
        <v>0</v>
      </c>
      <c r="P24" s="9" t="s">
        <v>82</v>
      </c>
      <c r="Q24" s="9" t="s">
        <v>7</v>
      </c>
    </row>
    <row r="25" spans="1:17" ht="31.5">
      <c r="A25" s="9" t="s">
        <v>94</v>
      </c>
      <c r="B25" s="3" t="s">
        <v>438</v>
      </c>
      <c r="C25" s="3" t="s">
        <v>439</v>
      </c>
      <c r="D25" s="9" t="s">
        <v>94</v>
      </c>
      <c r="E25" s="9" t="s">
        <v>96</v>
      </c>
      <c r="F25" s="9" t="s">
        <v>97</v>
      </c>
      <c r="G25" s="9">
        <v>8</v>
      </c>
      <c r="H25" s="9">
        <v>8</v>
      </c>
      <c r="I25" s="11">
        <v>1</v>
      </c>
      <c r="J25" s="9" t="s">
        <v>7</v>
      </c>
      <c r="K25" s="9" t="s">
        <v>8</v>
      </c>
      <c r="L25" s="9" t="s">
        <v>6</v>
      </c>
      <c r="M25" s="14">
        <v>8</v>
      </c>
      <c r="N25" s="14">
        <v>8</v>
      </c>
      <c r="O25" s="12">
        <f t="shared" si="0"/>
        <v>1</v>
      </c>
      <c r="P25" s="9" t="s">
        <v>95</v>
      </c>
      <c r="Q25" s="9" t="s">
        <v>7</v>
      </c>
    </row>
    <row r="26" spans="1:17">
      <c r="A26" s="9" t="s">
        <v>98</v>
      </c>
      <c r="B26" s="3" t="s">
        <v>430</v>
      </c>
      <c r="C26" s="3" t="s">
        <v>437</v>
      </c>
      <c r="D26" s="9" t="s">
        <v>100</v>
      </c>
      <c r="E26" s="9" t="s">
        <v>39</v>
      </c>
      <c r="F26" s="9" t="s">
        <v>386</v>
      </c>
      <c r="G26" s="9">
        <v>12</v>
      </c>
      <c r="H26" s="9">
        <v>12</v>
      </c>
      <c r="I26" s="9">
        <v>1</v>
      </c>
      <c r="J26" s="9" t="s">
        <v>7</v>
      </c>
      <c r="K26" s="9" t="s">
        <v>14</v>
      </c>
      <c r="L26" s="9" t="s">
        <v>6</v>
      </c>
      <c r="M26" s="14">
        <v>6</v>
      </c>
      <c r="N26" s="14">
        <v>6</v>
      </c>
      <c r="O26" s="10">
        <f t="shared" si="0"/>
        <v>1</v>
      </c>
      <c r="P26" s="9" t="s">
        <v>99</v>
      </c>
      <c r="Q26" s="9" t="s">
        <v>7</v>
      </c>
    </row>
    <row r="27" spans="1:17" ht="31.5">
      <c r="A27" s="9" t="s">
        <v>101</v>
      </c>
      <c r="B27" s="3" t="s">
        <v>438</v>
      </c>
      <c r="C27" s="3" t="s">
        <v>451</v>
      </c>
      <c r="D27" s="9" t="s">
        <v>387</v>
      </c>
      <c r="E27" s="9" t="s">
        <v>102</v>
      </c>
      <c r="F27" s="9" t="s">
        <v>103</v>
      </c>
      <c r="G27" s="9">
        <v>0</v>
      </c>
      <c r="H27" s="9">
        <v>0</v>
      </c>
      <c r="I27" s="11">
        <v>0</v>
      </c>
      <c r="J27" s="9" t="s">
        <v>7</v>
      </c>
      <c r="K27" s="9" t="s">
        <v>8</v>
      </c>
      <c r="L27" s="9" t="s">
        <v>6</v>
      </c>
      <c r="M27" s="14">
        <v>0</v>
      </c>
      <c r="N27" s="14">
        <v>0</v>
      </c>
      <c r="O27" s="12">
        <v>0</v>
      </c>
      <c r="P27" s="9" t="s">
        <v>69</v>
      </c>
      <c r="Q27" s="9" t="s">
        <v>7</v>
      </c>
    </row>
    <row r="28" spans="1:17" ht="31.5">
      <c r="A28" s="9" t="s">
        <v>104</v>
      </c>
      <c r="B28" s="3" t="s">
        <v>446</v>
      </c>
      <c r="C28" s="3" t="s">
        <v>452</v>
      </c>
      <c r="D28" s="9" t="s">
        <v>106</v>
      </c>
      <c r="E28" s="9" t="s">
        <v>107</v>
      </c>
      <c r="F28" s="9" t="s">
        <v>108</v>
      </c>
      <c r="G28" s="9">
        <v>98</v>
      </c>
      <c r="H28" s="9">
        <v>100</v>
      </c>
      <c r="I28" s="11">
        <v>0.98</v>
      </c>
      <c r="J28" s="9" t="s">
        <v>7</v>
      </c>
      <c r="K28" s="9" t="s">
        <v>8</v>
      </c>
      <c r="L28" s="9" t="s">
        <v>6</v>
      </c>
      <c r="M28" s="14">
        <v>98</v>
      </c>
      <c r="N28" s="14">
        <v>100</v>
      </c>
      <c r="O28" s="12">
        <f t="shared" si="0"/>
        <v>0.98</v>
      </c>
      <c r="P28" s="9" t="s">
        <v>105</v>
      </c>
      <c r="Q28" s="9" t="s">
        <v>7</v>
      </c>
    </row>
    <row r="29" spans="1:17" ht="47.25">
      <c r="A29" s="9" t="s">
        <v>109</v>
      </c>
      <c r="B29" s="3" t="s">
        <v>438</v>
      </c>
      <c r="C29" s="3" t="s">
        <v>451</v>
      </c>
      <c r="D29" s="9" t="s">
        <v>110</v>
      </c>
      <c r="E29" s="9" t="s">
        <v>388</v>
      </c>
      <c r="F29" s="9" t="s">
        <v>111</v>
      </c>
      <c r="G29" s="14">
        <v>3202487833</v>
      </c>
      <c r="H29" s="14">
        <v>3202487833</v>
      </c>
      <c r="I29" s="11">
        <v>1</v>
      </c>
      <c r="J29" s="9" t="s">
        <v>7</v>
      </c>
      <c r="K29" s="9" t="s">
        <v>8</v>
      </c>
      <c r="L29" s="9" t="s">
        <v>6</v>
      </c>
      <c r="M29" s="14">
        <v>1517564726.73</v>
      </c>
      <c r="N29" s="14">
        <v>3202487833</v>
      </c>
      <c r="O29" s="12">
        <f t="shared" si="0"/>
        <v>0.47387056746703965</v>
      </c>
      <c r="P29" s="9" t="s">
        <v>69</v>
      </c>
      <c r="Q29" s="9" t="s">
        <v>7</v>
      </c>
    </row>
    <row r="30" spans="1:17" ht="31.5">
      <c r="A30" s="9" t="s">
        <v>404</v>
      </c>
      <c r="B30" s="3" t="s">
        <v>438</v>
      </c>
      <c r="C30" s="3" t="s">
        <v>439</v>
      </c>
      <c r="D30" s="9" t="s">
        <v>113</v>
      </c>
      <c r="E30" s="9" t="s">
        <v>389</v>
      </c>
      <c r="F30" s="9" t="s">
        <v>390</v>
      </c>
      <c r="G30" s="14">
        <v>1100</v>
      </c>
      <c r="H30" s="14">
        <v>1100</v>
      </c>
      <c r="I30" s="11">
        <v>1</v>
      </c>
      <c r="J30" s="9" t="s">
        <v>7</v>
      </c>
      <c r="K30" s="9" t="s">
        <v>8</v>
      </c>
      <c r="L30" s="9" t="s">
        <v>6</v>
      </c>
      <c r="M30" s="14">
        <v>0</v>
      </c>
      <c r="N30" s="14">
        <v>0</v>
      </c>
      <c r="O30" s="12">
        <v>0</v>
      </c>
      <c r="P30" s="9" t="s">
        <v>112</v>
      </c>
      <c r="Q30" s="9" t="s">
        <v>7</v>
      </c>
    </row>
    <row r="31" spans="1:17" ht="47.25">
      <c r="A31" s="9" t="s">
        <v>114</v>
      </c>
      <c r="B31" s="3" t="s">
        <v>446</v>
      </c>
      <c r="C31" s="3" t="s">
        <v>452</v>
      </c>
      <c r="D31" s="9" t="s">
        <v>114</v>
      </c>
      <c r="E31" s="9" t="s">
        <v>116</v>
      </c>
      <c r="F31" s="9" t="s">
        <v>393</v>
      </c>
      <c r="G31" s="14">
        <v>6000</v>
      </c>
      <c r="H31" s="14">
        <v>6000</v>
      </c>
      <c r="I31" s="11">
        <v>1</v>
      </c>
      <c r="J31" s="9" t="s">
        <v>7</v>
      </c>
      <c r="K31" s="9" t="s">
        <v>8</v>
      </c>
      <c r="L31" s="9" t="s">
        <v>6</v>
      </c>
      <c r="M31" s="14">
        <v>4601</v>
      </c>
      <c r="N31" s="14">
        <v>4601</v>
      </c>
      <c r="O31" s="12">
        <f t="shared" si="0"/>
        <v>1</v>
      </c>
      <c r="P31" s="9" t="s">
        <v>115</v>
      </c>
      <c r="Q31" s="9" t="s">
        <v>7</v>
      </c>
    </row>
    <row r="32" spans="1:17" ht="47.25">
      <c r="A32" s="9" t="s">
        <v>117</v>
      </c>
      <c r="B32" s="3" t="s">
        <v>446</v>
      </c>
      <c r="C32" s="3" t="s">
        <v>452</v>
      </c>
      <c r="D32" s="9" t="s">
        <v>119</v>
      </c>
      <c r="E32" s="9" t="s">
        <v>120</v>
      </c>
      <c r="F32" s="9" t="s">
        <v>121</v>
      </c>
      <c r="G32" s="14">
        <v>2300</v>
      </c>
      <c r="H32" s="14">
        <v>2300</v>
      </c>
      <c r="I32" s="11">
        <v>1</v>
      </c>
      <c r="J32" s="9" t="s">
        <v>7</v>
      </c>
      <c r="K32" s="9" t="s">
        <v>8</v>
      </c>
      <c r="L32" s="9" t="s">
        <v>6</v>
      </c>
      <c r="M32" s="14">
        <v>3770</v>
      </c>
      <c r="N32" s="14">
        <v>5726</v>
      </c>
      <c r="O32" s="12">
        <f t="shared" si="0"/>
        <v>0.65840027942717427</v>
      </c>
      <c r="P32" s="9" t="s">
        <v>118</v>
      </c>
      <c r="Q32" s="9" t="s">
        <v>7</v>
      </c>
    </row>
    <row r="33" spans="1:17" ht="47.25">
      <c r="A33" s="9" t="s">
        <v>122</v>
      </c>
      <c r="B33" s="3" t="s">
        <v>446</v>
      </c>
      <c r="C33" s="3" t="s">
        <v>452</v>
      </c>
      <c r="D33" s="9" t="s">
        <v>124</v>
      </c>
      <c r="E33" s="9" t="s">
        <v>125</v>
      </c>
      <c r="F33" s="9" t="s">
        <v>126</v>
      </c>
      <c r="G33" s="14">
        <v>6240</v>
      </c>
      <c r="H33" s="14">
        <v>6240</v>
      </c>
      <c r="I33" s="11">
        <v>1</v>
      </c>
      <c r="J33" s="9" t="s">
        <v>7</v>
      </c>
      <c r="K33" s="9" t="s">
        <v>8</v>
      </c>
      <c r="L33" s="9" t="s">
        <v>6</v>
      </c>
      <c r="M33" s="14">
        <v>3400</v>
      </c>
      <c r="N33" s="14">
        <v>6240</v>
      </c>
      <c r="O33" s="12">
        <f t="shared" si="0"/>
        <v>0.54487179487179482</v>
      </c>
      <c r="P33" s="9" t="s">
        <v>123</v>
      </c>
      <c r="Q33" s="9" t="s">
        <v>7</v>
      </c>
    </row>
    <row r="34" spans="1:17" ht="47.25">
      <c r="A34" s="9" t="s">
        <v>127</v>
      </c>
      <c r="B34" s="3" t="s">
        <v>430</v>
      </c>
      <c r="C34" s="3" t="s">
        <v>453</v>
      </c>
      <c r="D34" s="9" t="s">
        <v>129</v>
      </c>
      <c r="E34" s="9" t="s">
        <v>130</v>
      </c>
      <c r="F34" s="9" t="s">
        <v>131</v>
      </c>
      <c r="G34" s="14">
        <v>109419</v>
      </c>
      <c r="H34" s="14">
        <v>109419</v>
      </c>
      <c r="I34" s="11">
        <v>1</v>
      </c>
      <c r="J34" s="9" t="s">
        <v>7</v>
      </c>
      <c r="K34" s="9" t="s">
        <v>8</v>
      </c>
      <c r="L34" s="9" t="s">
        <v>6</v>
      </c>
      <c r="M34" s="14">
        <v>50479</v>
      </c>
      <c r="N34" s="14">
        <v>50479</v>
      </c>
      <c r="O34" s="12">
        <f t="shared" si="0"/>
        <v>1</v>
      </c>
      <c r="P34" s="9" t="s">
        <v>128</v>
      </c>
      <c r="Q34" s="9" t="s">
        <v>7</v>
      </c>
    </row>
    <row r="35" spans="1:17" ht="31.5">
      <c r="A35" s="9" t="s">
        <v>132</v>
      </c>
      <c r="B35" s="3" t="s">
        <v>438</v>
      </c>
      <c r="C35" s="3" t="s">
        <v>439</v>
      </c>
      <c r="D35" s="9" t="s">
        <v>133</v>
      </c>
      <c r="E35" s="9" t="s">
        <v>134</v>
      </c>
      <c r="F35" s="9" t="s">
        <v>135</v>
      </c>
      <c r="G35" s="14">
        <v>1870</v>
      </c>
      <c r="H35" s="14">
        <v>1916</v>
      </c>
      <c r="I35" s="11">
        <v>0.97599164926931103</v>
      </c>
      <c r="J35" s="9" t="s">
        <v>7</v>
      </c>
      <c r="K35" s="9" t="s">
        <v>8</v>
      </c>
      <c r="L35" s="9" t="s">
        <v>6</v>
      </c>
      <c r="M35" s="14">
        <v>1239</v>
      </c>
      <c r="N35" s="14">
        <v>1234</v>
      </c>
      <c r="O35" s="12">
        <f t="shared" si="0"/>
        <v>1.0040518638573743</v>
      </c>
      <c r="P35" s="9" t="s">
        <v>44</v>
      </c>
      <c r="Q35" s="9" t="s">
        <v>7</v>
      </c>
    </row>
    <row r="36" spans="1:17" ht="31.5">
      <c r="A36" s="9" t="s">
        <v>136</v>
      </c>
      <c r="B36" s="3" t="s">
        <v>430</v>
      </c>
      <c r="C36" s="3" t="s">
        <v>437</v>
      </c>
      <c r="D36" s="9" t="s">
        <v>138</v>
      </c>
      <c r="E36" s="9" t="s">
        <v>39</v>
      </c>
      <c r="F36" s="9" t="s">
        <v>13</v>
      </c>
      <c r="G36" s="9">
        <v>12</v>
      </c>
      <c r="H36" s="9">
        <v>12</v>
      </c>
      <c r="I36" s="9">
        <v>1</v>
      </c>
      <c r="J36" s="9" t="s">
        <v>7</v>
      </c>
      <c r="K36" s="9" t="s">
        <v>14</v>
      </c>
      <c r="L36" s="9" t="s">
        <v>6</v>
      </c>
      <c r="M36" s="14">
        <v>6</v>
      </c>
      <c r="N36" s="14">
        <v>6</v>
      </c>
      <c r="O36" s="10">
        <f t="shared" si="0"/>
        <v>1</v>
      </c>
      <c r="P36" s="9" t="s">
        <v>137</v>
      </c>
      <c r="Q36" s="9" t="s">
        <v>7</v>
      </c>
    </row>
    <row r="37" spans="1:17" ht="31.5">
      <c r="A37" s="9" t="s">
        <v>139</v>
      </c>
      <c r="B37" s="3" t="s">
        <v>438</v>
      </c>
      <c r="C37" s="3" t="s">
        <v>454</v>
      </c>
      <c r="D37" s="9" t="s">
        <v>394</v>
      </c>
      <c r="E37" s="9" t="s">
        <v>140</v>
      </c>
      <c r="F37" s="9" t="s">
        <v>141</v>
      </c>
      <c r="G37" s="9">
        <v>73</v>
      </c>
      <c r="H37" s="9">
        <v>73</v>
      </c>
      <c r="I37" s="11">
        <v>1</v>
      </c>
      <c r="J37" s="9" t="s">
        <v>7</v>
      </c>
      <c r="K37" s="9" t="s">
        <v>8</v>
      </c>
      <c r="L37" s="9" t="s">
        <v>6</v>
      </c>
      <c r="M37" s="14">
        <v>70</v>
      </c>
      <c r="N37" s="14">
        <v>73</v>
      </c>
      <c r="O37" s="12">
        <f t="shared" si="0"/>
        <v>0.95890410958904104</v>
      </c>
      <c r="P37" s="9" t="s">
        <v>77</v>
      </c>
      <c r="Q37" s="9" t="s">
        <v>7</v>
      </c>
    </row>
    <row r="38" spans="1:17" ht="31.5">
      <c r="A38" s="9" t="s">
        <v>143</v>
      </c>
      <c r="B38" s="3" t="s">
        <v>438</v>
      </c>
      <c r="C38" s="3" t="s">
        <v>439</v>
      </c>
      <c r="D38" s="9" t="s">
        <v>144</v>
      </c>
      <c r="E38" s="9" t="s">
        <v>145</v>
      </c>
      <c r="F38" s="9" t="s">
        <v>146</v>
      </c>
      <c r="G38" s="9">
        <v>15</v>
      </c>
      <c r="H38" s="9">
        <v>15</v>
      </c>
      <c r="I38" s="11">
        <v>1</v>
      </c>
      <c r="J38" s="9" t="s">
        <v>7</v>
      </c>
      <c r="K38" s="9" t="s">
        <v>8</v>
      </c>
      <c r="L38" s="9" t="s">
        <v>6</v>
      </c>
      <c r="M38" s="14">
        <v>20</v>
      </c>
      <c r="N38" s="14">
        <v>42</v>
      </c>
      <c r="O38" s="12">
        <f t="shared" si="0"/>
        <v>0.47619047619047616</v>
      </c>
      <c r="P38" s="9" t="s">
        <v>402</v>
      </c>
      <c r="Q38" s="9" t="s">
        <v>7</v>
      </c>
    </row>
    <row r="39" spans="1:17" ht="31.5">
      <c r="A39" s="9" t="s">
        <v>147</v>
      </c>
      <c r="B39" s="3" t="s">
        <v>449</v>
      </c>
      <c r="C39" s="3" t="s">
        <v>455</v>
      </c>
      <c r="D39" s="9" t="s">
        <v>149</v>
      </c>
      <c r="E39" s="9" t="s">
        <v>150</v>
      </c>
      <c r="F39" s="9" t="s">
        <v>151</v>
      </c>
      <c r="G39" s="9">
        <v>18</v>
      </c>
      <c r="H39" s="9">
        <v>20</v>
      </c>
      <c r="I39" s="11">
        <v>0.9</v>
      </c>
      <c r="J39" s="9" t="s">
        <v>7</v>
      </c>
      <c r="K39" s="9" t="s">
        <v>8</v>
      </c>
      <c r="L39" s="9" t="s">
        <v>154</v>
      </c>
      <c r="M39" s="14">
        <v>19</v>
      </c>
      <c r="N39" s="14">
        <v>20</v>
      </c>
      <c r="O39" s="12">
        <f t="shared" si="0"/>
        <v>0.95</v>
      </c>
      <c r="P39" s="9" t="s">
        <v>148</v>
      </c>
      <c r="Q39" s="9" t="s">
        <v>7</v>
      </c>
    </row>
    <row r="40" spans="1:17" ht="110.25">
      <c r="A40" s="9" t="s">
        <v>152</v>
      </c>
      <c r="B40" s="3" t="s">
        <v>430</v>
      </c>
      <c r="C40" s="3" t="s">
        <v>456</v>
      </c>
      <c r="D40" s="9" t="s">
        <v>155</v>
      </c>
      <c r="E40" s="9" t="s">
        <v>156</v>
      </c>
      <c r="F40" s="9" t="s">
        <v>157</v>
      </c>
      <c r="G40" s="9">
        <v>170</v>
      </c>
      <c r="H40" s="9">
        <v>170</v>
      </c>
      <c r="I40" s="11">
        <v>1</v>
      </c>
      <c r="J40" s="9" t="s">
        <v>158</v>
      </c>
      <c r="K40" s="9" t="s">
        <v>8</v>
      </c>
      <c r="L40" s="9" t="s">
        <v>159</v>
      </c>
      <c r="M40" s="14">
        <v>172</v>
      </c>
      <c r="N40" s="14">
        <v>170</v>
      </c>
      <c r="O40" s="12">
        <f t="shared" si="0"/>
        <v>1.0117647058823529</v>
      </c>
      <c r="P40" s="9" t="s">
        <v>153</v>
      </c>
      <c r="Q40" s="9" t="s">
        <v>158</v>
      </c>
    </row>
    <row r="41" spans="1:17" ht="63">
      <c r="A41" s="9" t="s">
        <v>152</v>
      </c>
      <c r="B41" s="3" t="s">
        <v>430</v>
      </c>
      <c r="C41" s="3" t="s">
        <v>456</v>
      </c>
      <c r="D41" s="9" t="s">
        <v>160</v>
      </c>
      <c r="E41" s="9" t="s">
        <v>358</v>
      </c>
      <c r="F41" s="9" t="s">
        <v>359</v>
      </c>
      <c r="G41" s="9">
        <v>170</v>
      </c>
      <c r="H41" s="9">
        <v>170</v>
      </c>
      <c r="I41" s="11">
        <v>1</v>
      </c>
      <c r="J41" s="9" t="s">
        <v>7</v>
      </c>
      <c r="K41" s="9" t="s">
        <v>8</v>
      </c>
      <c r="L41" s="9" t="s">
        <v>161</v>
      </c>
      <c r="M41" s="14">
        <v>172</v>
      </c>
      <c r="N41" s="14">
        <v>170</v>
      </c>
      <c r="O41" s="12">
        <f t="shared" si="0"/>
        <v>1.0117647058823529</v>
      </c>
      <c r="P41" s="9" t="s">
        <v>153</v>
      </c>
      <c r="Q41" s="9" t="s">
        <v>7</v>
      </c>
    </row>
    <row r="42" spans="1:17" ht="31.5">
      <c r="A42" s="9" t="s">
        <v>152</v>
      </c>
      <c r="B42" s="3" t="s">
        <v>430</v>
      </c>
      <c r="C42" s="3" t="s">
        <v>456</v>
      </c>
      <c r="D42" s="9" t="s">
        <v>152</v>
      </c>
      <c r="E42" s="9" t="s">
        <v>162</v>
      </c>
      <c r="F42" s="9" t="s">
        <v>163</v>
      </c>
      <c r="G42" s="9">
        <v>170</v>
      </c>
      <c r="H42" s="9">
        <v>170</v>
      </c>
      <c r="I42" s="11">
        <v>1</v>
      </c>
      <c r="J42" s="9" t="s">
        <v>7</v>
      </c>
      <c r="K42" s="9" t="s">
        <v>8</v>
      </c>
      <c r="L42" s="9" t="s">
        <v>164</v>
      </c>
      <c r="M42" s="14">
        <v>172</v>
      </c>
      <c r="N42" s="14">
        <v>170</v>
      </c>
      <c r="O42" s="12">
        <f t="shared" si="0"/>
        <v>1.0117647058823529</v>
      </c>
      <c r="P42" s="9" t="s">
        <v>153</v>
      </c>
      <c r="Q42" s="9" t="s">
        <v>7</v>
      </c>
    </row>
    <row r="43" spans="1:17" ht="31.5">
      <c r="A43" s="9" t="s">
        <v>152</v>
      </c>
      <c r="B43" s="3" t="s">
        <v>430</v>
      </c>
      <c r="C43" s="3" t="s">
        <v>456</v>
      </c>
      <c r="D43" s="9" t="s">
        <v>165</v>
      </c>
      <c r="E43" s="9" t="s">
        <v>166</v>
      </c>
      <c r="F43" s="9" t="s">
        <v>167</v>
      </c>
      <c r="G43" s="9">
        <v>170</v>
      </c>
      <c r="H43" s="9">
        <v>397</v>
      </c>
      <c r="I43" s="11">
        <v>0.4282115869017632</v>
      </c>
      <c r="J43" s="9" t="s">
        <v>7</v>
      </c>
      <c r="K43" s="9" t="s">
        <v>8</v>
      </c>
      <c r="L43" s="9" t="s">
        <v>154</v>
      </c>
      <c r="M43" s="14">
        <v>172</v>
      </c>
      <c r="N43" s="14">
        <v>397</v>
      </c>
      <c r="O43" s="12">
        <f t="shared" si="0"/>
        <v>0.43324937027707811</v>
      </c>
      <c r="P43" s="9" t="s">
        <v>153</v>
      </c>
      <c r="Q43" s="9" t="s">
        <v>7</v>
      </c>
    </row>
    <row r="44" spans="1:17" ht="63">
      <c r="A44" s="9" t="s">
        <v>168</v>
      </c>
      <c r="B44" s="3" t="s">
        <v>430</v>
      </c>
      <c r="C44" s="3" t="s">
        <v>437</v>
      </c>
      <c r="D44" s="9" t="s">
        <v>169</v>
      </c>
      <c r="E44" s="9" t="s">
        <v>170</v>
      </c>
      <c r="F44" s="9" t="s">
        <v>171</v>
      </c>
      <c r="G44" s="9">
        <v>6</v>
      </c>
      <c r="H44" s="9">
        <v>6</v>
      </c>
      <c r="I44" s="11">
        <v>1</v>
      </c>
      <c r="J44" s="9" t="s">
        <v>158</v>
      </c>
      <c r="K44" s="9" t="s">
        <v>8</v>
      </c>
      <c r="L44" s="9" t="s">
        <v>159</v>
      </c>
      <c r="M44" s="14">
        <v>6</v>
      </c>
      <c r="N44" s="14">
        <v>6</v>
      </c>
      <c r="O44" s="12">
        <f t="shared" si="0"/>
        <v>1</v>
      </c>
      <c r="P44" s="9" t="s">
        <v>153</v>
      </c>
      <c r="Q44" s="9" t="s">
        <v>158</v>
      </c>
    </row>
    <row r="45" spans="1:17" ht="31.5">
      <c r="A45" s="9" t="s">
        <v>168</v>
      </c>
      <c r="B45" s="3" t="s">
        <v>430</v>
      </c>
      <c r="C45" s="3" t="s">
        <v>437</v>
      </c>
      <c r="D45" s="9" t="s">
        <v>172</v>
      </c>
      <c r="E45" s="9" t="s">
        <v>173</v>
      </c>
      <c r="F45" s="9" t="s">
        <v>174</v>
      </c>
      <c r="G45" s="9">
        <v>6</v>
      </c>
      <c r="H45" s="9">
        <v>7</v>
      </c>
      <c r="I45" s="29">
        <v>-0.14000000000000001</v>
      </c>
      <c r="J45" s="9" t="s">
        <v>158</v>
      </c>
      <c r="K45" s="9" t="s">
        <v>142</v>
      </c>
      <c r="L45" s="9" t="s">
        <v>161</v>
      </c>
      <c r="M45" s="14">
        <v>6</v>
      </c>
      <c r="N45" s="14">
        <v>7</v>
      </c>
      <c r="O45" s="29">
        <v>-0.14000000000000001</v>
      </c>
      <c r="P45" s="9" t="s">
        <v>153</v>
      </c>
      <c r="Q45" s="9" t="s">
        <v>158</v>
      </c>
    </row>
    <row r="46" spans="1:17" ht="31.5">
      <c r="A46" s="9" t="s">
        <v>168</v>
      </c>
      <c r="B46" s="3" t="s">
        <v>430</v>
      </c>
      <c r="C46" s="3" t="s">
        <v>437</v>
      </c>
      <c r="D46" s="9" t="s">
        <v>168</v>
      </c>
      <c r="E46" s="9" t="s">
        <v>175</v>
      </c>
      <c r="F46" s="9" t="s">
        <v>176</v>
      </c>
      <c r="G46" s="9">
        <v>6</v>
      </c>
      <c r="H46" s="9">
        <v>6</v>
      </c>
      <c r="I46" s="11">
        <v>1</v>
      </c>
      <c r="J46" s="9" t="s">
        <v>7</v>
      </c>
      <c r="K46" s="9" t="s">
        <v>8</v>
      </c>
      <c r="L46" s="9" t="s">
        <v>164</v>
      </c>
      <c r="M46" s="14">
        <v>6</v>
      </c>
      <c r="N46" s="14">
        <v>6</v>
      </c>
      <c r="O46" s="12">
        <f t="shared" si="0"/>
        <v>1</v>
      </c>
      <c r="P46" s="9" t="s">
        <v>153</v>
      </c>
      <c r="Q46" s="9" t="s">
        <v>7</v>
      </c>
    </row>
    <row r="47" spans="1:17" ht="47.25">
      <c r="A47" s="9" t="s">
        <v>168</v>
      </c>
      <c r="B47" s="3" t="s">
        <v>430</v>
      </c>
      <c r="C47" s="3" t="s">
        <v>437</v>
      </c>
      <c r="D47" s="9" t="s">
        <v>177</v>
      </c>
      <c r="E47" s="9" t="s">
        <v>360</v>
      </c>
      <c r="F47" s="9" t="s">
        <v>361</v>
      </c>
      <c r="G47" s="9">
        <v>242</v>
      </c>
      <c r="H47" s="9">
        <v>242</v>
      </c>
      <c r="I47" s="11">
        <v>1</v>
      </c>
      <c r="J47" s="9" t="s">
        <v>7</v>
      </c>
      <c r="K47" s="9" t="s">
        <v>8</v>
      </c>
      <c r="L47" s="9" t="s">
        <v>154</v>
      </c>
      <c r="M47" s="14">
        <v>190</v>
      </c>
      <c r="N47" s="14">
        <v>242</v>
      </c>
      <c r="O47" s="12">
        <f t="shared" si="0"/>
        <v>0.78512396694214881</v>
      </c>
      <c r="P47" s="9" t="s">
        <v>153</v>
      </c>
      <c r="Q47" s="9" t="s">
        <v>7</v>
      </c>
    </row>
    <row r="48" spans="1:17" ht="47.25">
      <c r="A48" s="9" t="s">
        <v>178</v>
      </c>
      <c r="B48" s="3" t="s">
        <v>430</v>
      </c>
      <c r="C48" s="3" t="s">
        <v>456</v>
      </c>
      <c r="D48" s="9" t="s">
        <v>179</v>
      </c>
      <c r="E48" s="9" t="s">
        <v>364</v>
      </c>
      <c r="F48" s="9" t="s">
        <v>365</v>
      </c>
      <c r="G48" s="14">
        <v>4000</v>
      </c>
      <c r="H48" s="14">
        <v>3330</v>
      </c>
      <c r="I48" s="29">
        <v>0.21</v>
      </c>
      <c r="J48" s="9" t="s">
        <v>158</v>
      </c>
      <c r="K48" s="9" t="s">
        <v>142</v>
      </c>
      <c r="L48" s="9" t="s">
        <v>159</v>
      </c>
      <c r="M48" s="14">
        <v>4000</v>
      </c>
      <c r="N48" s="14">
        <v>3330</v>
      </c>
      <c r="O48" s="12">
        <f t="shared" si="0"/>
        <v>1.2012012012012012</v>
      </c>
      <c r="P48" s="9" t="s">
        <v>153</v>
      </c>
      <c r="Q48" s="9" t="s">
        <v>158</v>
      </c>
    </row>
    <row r="49" spans="1:17" ht="47.25">
      <c r="A49" s="9" t="s">
        <v>178</v>
      </c>
      <c r="B49" s="3" t="s">
        <v>430</v>
      </c>
      <c r="C49" s="3" t="s">
        <v>456</v>
      </c>
      <c r="D49" s="9" t="s">
        <v>180</v>
      </c>
      <c r="E49" s="9" t="s">
        <v>181</v>
      </c>
      <c r="F49" s="9" t="s">
        <v>182</v>
      </c>
      <c r="G49" s="14">
        <v>129991</v>
      </c>
      <c r="H49" s="14">
        <v>129991</v>
      </c>
      <c r="I49" s="11">
        <v>1</v>
      </c>
      <c r="J49" s="9" t="s">
        <v>7</v>
      </c>
      <c r="K49" s="9" t="s">
        <v>8</v>
      </c>
      <c r="L49" s="9" t="s">
        <v>161</v>
      </c>
      <c r="M49" s="14">
        <v>129991</v>
      </c>
      <c r="N49" s="14">
        <v>129991</v>
      </c>
      <c r="O49" s="12">
        <f t="shared" si="0"/>
        <v>1</v>
      </c>
      <c r="P49" s="9" t="s">
        <v>153</v>
      </c>
      <c r="Q49" s="9" t="s">
        <v>7</v>
      </c>
    </row>
    <row r="50" spans="1:17" ht="31.5">
      <c r="A50" s="9" t="s">
        <v>178</v>
      </c>
      <c r="B50" s="3" t="s">
        <v>430</v>
      </c>
      <c r="C50" s="3" t="s">
        <v>456</v>
      </c>
      <c r="D50" s="9" t="s">
        <v>183</v>
      </c>
      <c r="E50" s="9" t="s">
        <v>184</v>
      </c>
      <c r="F50" s="9" t="s">
        <v>185</v>
      </c>
      <c r="G50" s="14">
        <v>3330</v>
      </c>
      <c r="H50" s="14">
        <v>3988</v>
      </c>
      <c r="I50" s="11">
        <v>0.83500501504513536</v>
      </c>
      <c r="J50" s="9" t="s">
        <v>7</v>
      </c>
      <c r="K50" s="9" t="s">
        <v>8</v>
      </c>
      <c r="L50" s="9" t="s">
        <v>164</v>
      </c>
      <c r="M50" s="14">
        <v>3988</v>
      </c>
      <c r="N50" s="14">
        <v>4000</v>
      </c>
      <c r="O50" s="12">
        <f t="shared" si="0"/>
        <v>0.997</v>
      </c>
      <c r="P50" s="9" t="s">
        <v>153</v>
      </c>
      <c r="Q50" s="9" t="s">
        <v>7</v>
      </c>
    </row>
    <row r="51" spans="1:17" ht="31.5">
      <c r="A51" s="9" t="s">
        <v>178</v>
      </c>
      <c r="B51" s="3" t="s">
        <v>430</v>
      </c>
      <c r="C51" s="3" t="s">
        <v>456</v>
      </c>
      <c r="D51" s="9" t="s">
        <v>186</v>
      </c>
      <c r="E51" s="9" t="s">
        <v>187</v>
      </c>
      <c r="F51" s="9" t="s">
        <v>188</v>
      </c>
      <c r="G51" s="14">
        <v>5381</v>
      </c>
      <c r="H51" s="14">
        <v>5448</v>
      </c>
      <c r="I51" s="29">
        <v>-0.01</v>
      </c>
      <c r="J51" s="9" t="s">
        <v>7</v>
      </c>
      <c r="K51" s="9" t="s">
        <v>142</v>
      </c>
      <c r="L51" s="9" t="s">
        <v>164</v>
      </c>
      <c r="M51" s="14">
        <v>5381</v>
      </c>
      <c r="N51" s="14">
        <v>5448</v>
      </c>
      <c r="O51" s="29">
        <v>-0.01</v>
      </c>
      <c r="P51" s="9" t="s">
        <v>153</v>
      </c>
      <c r="Q51" s="9" t="s">
        <v>7</v>
      </c>
    </row>
    <row r="52" spans="1:17" ht="31.5">
      <c r="A52" s="9" t="s">
        <v>178</v>
      </c>
      <c r="B52" s="3" t="s">
        <v>430</v>
      </c>
      <c r="C52" s="3" t="s">
        <v>456</v>
      </c>
      <c r="D52" s="9" t="s">
        <v>189</v>
      </c>
      <c r="E52" s="9" t="s">
        <v>190</v>
      </c>
      <c r="F52" s="9" t="s">
        <v>191</v>
      </c>
      <c r="G52" s="14">
        <v>5500</v>
      </c>
      <c r="H52" s="14">
        <v>5500</v>
      </c>
      <c r="I52" s="11">
        <v>1</v>
      </c>
      <c r="J52" s="9" t="s">
        <v>7</v>
      </c>
      <c r="K52" s="9" t="s">
        <v>8</v>
      </c>
      <c r="L52" s="9" t="s">
        <v>154</v>
      </c>
      <c r="M52" s="14">
        <v>5448</v>
      </c>
      <c r="N52" s="14">
        <v>5500</v>
      </c>
      <c r="O52" s="12">
        <f t="shared" si="0"/>
        <v>0.99054545454545451</v>
      </c>
      <c r="P52" s="9" t="s">
        <v>153</v>
      </c>
      <c r="Q52" s="9" t="s">
        <v>7</v>
      </c>
    </row>
    <row r="53" spans="1:17" ht="126">
      <c r="A53" s="9" t="s">
        <v>192</v>
      </c>
      <c r="B53" s="3" t="s">
        <v>430</v>
      </c>
      <c r="C53" s="3" t="s">
        <v>437</v>
      </c>
      <c r="D53" s="9" t="s">
        <v>194</v>
      </c>
      <c r="E53" s="9" t="s">
        <v>195</v>
      </c>
      <c r="F53" s="9" t="s">
        <v>196</v>
      </c>
      <c r="G53" s="9">
        <v>5600000</v>
      </c>
      <c r="H53" s="9">
        <v>5600000</v>
      </c>
      <c r="I53" s="11">
        <v>1</v>
      </c>
      <c r="J53" s="9" t="s">
        <v>158</v>
      </c>
      <c r="K53" s="9" t="s">
        <v>8</v>
      </c>
      <c r="L53" s="9" t="s">
        <v>159</v>
      </c>
      <c r="M53" s="14">
        <v>5600000</v>
      </c>
      <c r="N53" s="14">
        <v>5600000</v>
      </c>
      <c r="O53" s="12">
        <f t="shared" si="0"/>
        <v>1</v>
      </c>
      <c r="P53" s="9" t="s">
        <v>193</v>
      </c>
      <c r="Q53" s="9" t="s">
        <v>158</v>
      </c>
    </row>
    <row r="54" spans="1:17" ht="47.25">
      <c r="A54" s="9" t="s">
        <v>192</v>
      </c>
      <c r="B54" s="3" t="s">
        <v>430</v>
      </c>
      <c r="C54" s="3" t="s">
        <v>437</v>
      </c>
      <c r="D54" s="9" t="s">
        <v>197</v>
      </c>
      <c r="E54" s="9" t="s">
        <v>198</v>
      </c>
      <c r="F54" s="9" t="s">
        <v>199</v>
      </c>
      <c r="G54" s="9">
        <v>200</v>
      </c>
      <c r="H54" s="9">
        <v>200</v>
      </c>
      <c r="I54" s="11">
        <v>1</v>
      </c>
      <c r="J54" s="9" t="s">
        <v>7</v>
      </c>
      <c r="K54" s="9" t="s">
        <v>8</v>
      </c>
      <c r="L54" s="9" t="s">
        <v>161</v>
      </c>
      <c r="M54" s="14">
        <v>202</v>
      </c>
      <c r="N54" s="14">
        <v>200</v>
      </c>
      <c r="O54" s="12">
        <f t="shared" si="0"/>
        <v>1.01</v>
      </c>
      <c r="P54" s="9" t="s">
        <v>193</v>
      </c>
      <c r="Q54" s="9" t="s">
        <v>7</v>
      </c>
    </row>
    <row r="55" spans="1:17" ht="31.5">
      <c r="A55" s="9" t="s">
        <v>192</v>
      </c>
      <c r="B55" s="3" t="s">
        <v>430</v>
      </c>
      <c r="C55" s="3" t="s">
        <v>437</v>
      </c>
      <c r="D55" s="9" t="s">
        <v>200</v>
      </c>
      <c r="E55" s="9" t="s">
        <v>201</v>
      </c>
      <c r="F55" s="9" t="s">
        <v>202</v>
      </c>
      <c r="G55" s="9">
        <v>11200</v>
      </c>
      <c r="H55" s="9">
        <v>11200</v>
      </c>
      <c r="I55" s="11">
        <v>1</v>
      </c>
      <c r="J55" s="9" t="s">
        <v>203</v>
      </c>
      <c r="K55" s="9" t="s">
        <v>8</v>
      </c>
      <c r="L55" s="9" t="s">
        <v>164</v>
      </c>
      <c r="M55" s="14">
        <v>11200</v>
      </c>
      <c r="N55" s="14">
        <v>11200</v>
      </c>
      <c r="O55" s="12">
        <f t="shared" si="0"/>
        <v>1</v>
      </c>
      <c r="P55" s="9" t="s">
        <v>193</v>
      </c>
      <c r="Q55" s="9" t="s">
        <v>203</v>
      </c>
    </row>
    <row r="56" spans="1:17" ht="31.5">
      <c r="A56" s="9" t="s">
        <v>192</v>
      </c>
      <c r="B56" s="3" t="s">
        <v>430</v>
      </c>
      <c r="C56" s="3" t="s">
        <v>437</v>
      </c>
      <c r="D56" s="9" t="s">
        <v>204</v>
      </c>
      <c r="E56" s="9" t="s">
        <v>205</v>
      </c>
      <c r="F56" s="9" t="s">
        <v>206</v>
      </c>
      <c r="G56" s="9">
        <v>2800</v>
      </c>
      <c r="H56" s="9">
        <v>2800</v>
      </c>
      <c r="I56" s="11">
        <v>1</v>
      </c>
      <c r="J56" s="9" t="s">
        <v>203</v>
      </c>
      <c r="K56" s="9" t="s">
        <v>8</v>
      </c>
      <c r="L56" s="9" t="s">
        <v>164</v>
      </c>
      <c r="M56" s="14">
        <v>5600</v>
      </c>
      <c r="N56" s="14">
        <v>2800</v>
      </c>
      <c r="O56" s="12">
        <f t="shared" si="0"/>
        <v>2</v>
      </c>
      <c r="P56" s="9" t="s">
        <v>193</v>
      </c>
      <c r="Q56" s="9" t="s">
        <v>203</v>
      </c>
    </row>
    <row r="57" spans="1:17" ht="31.5">
      <c r="A57" s="9" t="s">
        <v>192</v>
      </c>
      <c r="B57" s="3" t="s">
        <v>430</v>
      </c>
      <c r="C57" s="3" t="s">
        <v>437</v>
      </c>
      <c r="D57" s="9" t="s">
        <v>207</v>
      </c>
      <c r="E57" s="9" t="s">
        <v>208</v>
      </c>
      <c r="F57" s="9" t="s">
        <v>209</v>
      </c>
      <c r="G57" s="9">
        <v>200</v>
      </c>
      <c r="H57" s="9">
        <v>200</v>
      </c>
      <c r="I57" s="11">
        <v>1</v>
      </c>
      <c r="J57" s="9" t="s">
        <v>203</v>
      </c>
      <c r="K57" s="9" t="s">
        <v>8</v>
      </c>
      <c r="L57" s="9" t="s">
        <v>164</v>
      </c>
      <c r="M57" s="14">
        <v>202</v>
      </c>
      <c r="N57" s="14">
        <v>200</v>
      </c>
      <c r="O57" s="12">
        <f t="shared" si="0"/>
        <v>1.01</v>
      </c>
      <c r="P57" s="9" t="s">
        <v>193</v>
      </c>
      <c r="Q57" s="9" t="s">
        <v>203</v>
      </c>
    </row>
    <row r="58" spans="1:17" ht="31.5">
      <c r="A58" s="9" t="s">
        <v>192</v>
      </c>
      <c r="B58" s="3" t="s">
        <v>430</v>
      </c>
      <c r="C58" s="3" t="s">
        <v>437</v>
      </c>
      <c r="D58" s="9" t="s">
        <v>210</v>
      </c>
      <c r="E58" s="9" t="s">
        <v>211</v>
      </c>
      <c r="F58" s="9" t="s">
        <v>212</v>
      </c>
      <c r="G58" s="9">
        <v>300</v>
      </c>
      <c r="H58" s="9">
        <v>300</v>
      </c>
      <c r="I58" s="11">
        <v>1</v>
      </c>
      <c r="J58" s="9" t="s">
        <v>203</v>
      </c>
      <c r="K58" s="9" t="s">
        <v>8</v>
      </c>
      <c r="L58" s="9" t="s">
        <v>154</v>
      </c>
      <c r="M58" s="14">
        <v>300</v>
      </c>
      <c r="N58" s="14">
        <v>300</v>
      </c>
      <c r="O58" s="12">
        <f t="shared" si="0"/>
        <v>1</v>
      </c>
      <c r="P58" s="9" t="s">
        <v>193</v>
      </c>
      <c r="Q58" s="9" t="s">
        <v>203</v>
      </c>
    </row>
    <row r="59" spans="1:17" ht="47.25">
      <c r="A59" s="3" t="s">
        <v>369</v>
      </c>
      <c r="B59" s="3" t="s">
        <v>432</v>
      </c>
      <c r="C59" s="3" t="s">
        <v>457</v>
      </c>
      <c r="D59" s="9" t="s">
        <v>214</v>
      </c>
      <c r="E59" s="9" t="s">
        <v>215</v>
      </c>
      <c r="F59" s="9" t="s">
        <v>216</v>
      </c>
      <c r="G59" s="9">
        <v>190</v>
      </c>
      <c r="H59" s="9">
        <v>190</v>
      </c>
      <c r="I59" s="11">
        <v>1</v>
      </c>
      <c r="J59" s="9" t="s">
        <v>158</v>
      </c>
      <c r="K59" s="9" t="s">
        <v>8</v>
      </c>
      <c r="L59" s="9" t="s">
        <v>159</v>
      </c>
      <c r="M59" s="14">
        <v>202</v>
      </c>
      <c r="N59" s="14">
        <v>190</v>
      </c>
      <c r="O59" s="12">
        <f t="shared" si="0"/>
        <v>1.0631578947368421</v>
      </c>
      <c r="P59" s="9" t="s">
        <v>213</v>
      </c>
      <c r="Q59" s="9" t="s">
        <v>158</v>
      </c>
    </row>
    <row r="60" spans="1:17" ht="47.25">
      <c r="A60" s="3" t="s">
        <v>369</v>
      </c>
      <c r="B60" s="3" t="s">
        <v>432</v>
      </c>
      <c r="C60" s="3" t="s">
        <v>457</v>
      </c>
      <c r="D60" s="9" t="s">
        <v>217</v>
      </c>
      <c r="E60" s="9" t="s">
        <v>366</v>
      </c>
      <c r="F60" s="9" t="s">
        <v>462</v>
      </c>
      <c r="G60" s="9">
        <v>190</v>
      </c>
      <c r="H60" s="9">
        <v>190</v>
      </c>
      <c r="I60" s="11">
        <f>G60/H60</f>
        <v>1</v>
      </c>
      <c r="J60" s="9" t="s">
        <v>158</v>
      </c>
      <c r="K60" s="9" t="s">
        <v>8</v>
      </c>
      <c r="L60" s="9" t="s">
        <v>161</v>
      </c>
      <c r="M60" s="14">
        <v>202</v>
      </c>
      <c r="N60" s="14">
        <v>190</v>
      </c>
      <c r="O60" s="12">
        <f>M60/N60</f>
        <v>1.0631578947368421</v>
      </c>
      <c r="P60" s="9" t="s">
        <v>213</v>
      </c>
      <c r="Q60" s="9" t="s">
        <v>158</v>
      </c>
    </row>
    <row r="61" spans="1:17" ht="31.5">
      <c r="A61" s="3" t="s">
        <v>369</v>
      </c>
      <c r="B61" s="3" t="s">
        <v>432</v>
      </c>
      <c r="C61" s="3" t="s">
        <v>457</v>
      </c>
      <c r="D61" s="9" t="s">
        <v>218</v>
      </c>
      <c r="E61" s="9" t="s">
        <v>367</v>
      </c>
      <c r="F61" s="9" t="s">
        <v>219</v>
      </c>
      <c r="G61" s="9">
        <v>190</v>
      </c>
      <c r="H61" s="9">
        <v>190</v>
      </c>
      <c r="I61" s="11">
        <v>1</v>
      </c>
      <c r="J61" s="9" t="s">
        <v>158</v>
      </c>
      <c r="K61" s="9" t="s">
        <v>8</v>
      </c>
      <c r="L61" s="9" t="s">
        <v>164</v>
      </c>
      <c r="M61" s="14">
        <v>202</v>
      </c>
      <c r="N61" s="14">
        <v>202</v>
      </c>
      <c r="O61" s="12">
        <f t="shared" si="0"/>
        <v>1</v>
      </c>
      <c r="P61" s="9" t="s">
        <v>213</v>
      </c>
      <c r="Q61" s="9" t="s">
        <v>158</v>
      </c>
    </row>
    <row r="62" spans="1:17" ht="31.5">
      <c r="A62" s="3" t="s">
        <v>369</v>
      </c>
      <c r="B62" s="3" t="s">
        <v>432</v>
      </c>
      <c r="C62" s="3" t="s">
        <v>457</v>
      </c>
      <c r="D62" s="9" t="s">
        <v>220</v>
      </c>
      <c r="E62" s="9" t="s">
        <v>221</v>
      </c>
      <c r="F62" s="9" t="s">
        <v>222</v>
      </c>
      <c r="G62" s="9">
        <v>150</v>
      </c>
      <c r="H62" s="9">
        <v>150</v>
      </c>
      <c r="I62" s="11">
        <v>1</v>
      </c>
      <c r="J62" s="9" t="s">
        <v>158</v>
      </c>
      <c r="K62" s="9" t="s">
        <v>8</v>
      </c>
      <c r="L62" s="9" t="s">
        <v>164</v>
      </c>
      <c r="M62" s="14">
        <v>197</v>
      </c>
      <c r="N62" s="14">
        <v>150</v>
      </c>
      <c r="O62" s="12">
        <f t="shared" si="0"/>
        <v>1.3133333333333332</v>
      </c>
      <c r="P62" s="9" t="s">
        <v>213</v>
      </c>
      <c r="Q62" s="9" t="s">
        <v>158</v>
      </c>
    </row>
    <row r="63" spans="1:17" ht="31.5">
      <c r="A63" s="3" t="s">
        <v>369</v>
      </c>
      <c r="B63" s="3" t="s">
        <v>432</v>
      </c>
      <c r="C63" s="3" t="s">
        <v>457</v>
      </c>
      <c r="D63" s="9" t="s">
        <v>226</v>
      </c>
      <c r="E63" s="9" t="s">
        <v>227</v>
      </c>
      <c r="F63" s="9" t="s">
        <v>223</v>
      </c>
      <c r="G63" s="9">
        <v>50</v>
      </c>
      <c r="H63" s="9">
        <v>50</v>
      </c>
      <c r="I63" s="11">
        <v>1</v>
      </c>
      <c r="J63" s="9" t="s">
        <v>158</v>
      </c>
      <c r="K63" s="9" t="s">
        <v>8</v>
      </c>
      <c r="L63" s="9" t="s">
        <v>161</v>
      </c>
      <c r="M63" s="14">
        <v>0</v>
      </c>
      <c r="N63" s="14">
        <v>50</v>
      </c>
      <c r="O63" s="12">
        <f t="shared" si="0"/>
        <v>0</v>
      </c>
      <c r="P63" s="9" t="s">
        <v>213</v>
      </c>
      <c r="Q63" s="9" t="s">
        <v>158</v>
      </c>
    </row>
    <row r="64" spans="1:17" ht="31.5">
      <c r="A64" s="3" t="s">
        <v>369</v>
      </c>
      <c r="B64" s="3" t="s">
        <v>432</v>
      </c>
      <c r="C64" s="3" t="s">
        <v>457</v>
      </c>
      <c r="D64" s="9" t="s">
        <v>224</v>
      </c>
      <c r="E64" s="9" t="s">
        <v>368</v>
      </c>
      <c r="F64" s="9" t="s">
        <v>225</v>
      </c>
      <c r="G64" s="9">
        <v>50</v>
      </c>
      <c r="H64" s="9">
        <v>50</v>
      </c>
      <c r="I64" s="11">
        <v>1</v>
      </c>
      <c r="J64" s="9" t="s">
        <v>158</v>
      </c>
      <c r="K64" s="9" t="s">
        <v>8</v>
      </c>
      <c r="L64" s="9" t="s">
        <v>164</v>
      </c>
      <c r="M64" s="14">
        <v>0</v>
      </c>
      <c r="N64" s="14">
        <v>50</v>
      </c>
      <c r="O64" s="12">
        <f>M64/N64</f>
        <v>0</v>
      </c>
      <c r="P64" s="9" t="s">
        <v>213</v>
      </c>
      <c r="Q64" s="9" t="s">
        <v>158</v>
      </c>
    </row>
    <row r="65" spans="1:17" ht="31.5">
      <c r="A65" s="3" t="s">
        <v>369</v>
      </c>
      <c r="B65" s="3" t="s">
        <v>432</v>
      </c>
      <c r="C65" s="3" t="s">
        <v>457</v>
      </c>
      <c r="D65" s="9" t="s">
        <v>226</v>
      </c>
      <c r="E65" s="9" t="s">
        <v>227</v>
      </c>
      <c r="F65" s="9" t="s">
        <v>223</v>
      </c>
      <c r="G65" s="9">
        <v>50</v>
      </c>
      <c r="H65" s="9">
        <v>50</v>
      </c>
      <c r="I65" s="11">
        <v>1</v>
      </c>
      <c r="J65" s="9" t="s">
        <v>158</v>
      </c>
      <c r="K65" s="9" t="s">
        <v>8</v>
      </c>
      <c r="L65" s="9" t="s">
        <v>164</v>
      </c>
      <c r="M65" s="14">
        <v>0</v>
      </c>
      <c r="N65" s="14">
        <v>50</v>
      </c>
      <c r="O65" s="12">
        <f t="shared" si="0"/>
        <v>0</v>
      </c>
      <c r="P65" s="9" t="s">
        <v>213</v>
      </c>
      <c r="Q65" s="9" t="s">
        <v>158</v>
      </c>
    </row>
    <row r="66" spans="1:17" ht="31.5">
      <c r="A66" s="3" t="s">
        <v>369</v>
      </c>
      <c r="B66" s="3" t="s">
        <v>432</v>
      </c>
      <c r="C66" s="3" t="s">
        <v>457</v>
      </c>
      <c r="D66" s="9" t="s">
        <v>228</v>
      </c>
      <c r="E66" s="9" t="s">
        <v>229</v>
      </c>
      <c r="F66" s="9" t="s">
        <v>230</v>
      </c>
      <c r="G66" s="9">
        <v>50</v>
      </c>
      <c r="H66" s="9">
        <v>50</v>
      </c>
      <c r="I66" s="11">
        <v>1</v>
      </c>
      <c r="J66" s="9" t="s">
        <v>158</v>
      </c>
      <c r="K66" s="9" t="s">
        <v>8</v>
      </c>
      <c r="L66" s="9" t="s">
        <v>154</v>
      </c>
      <c r="M66" s="14">
        <v>0</v>
      </c>
      <c r="N66" s="14">
        <v>50</v>
      </c>
      <c r="O66" s="12">
        <f t="shared" si="0"/>
        <v>0</v>
      </c>
      <c r="P66" s="9" t="s">
        <v>213</v>
      </c>
      <c r="Q66" s="9" t="s">
        <v>158</v>
      </c>
    </row>
    <row r="67" spans="1:17" ht="63">
      <c r="A67" s="9" t="s">
        <v>231</v>
      </c>
      <c r="B67" s="3" t="s">
        <v>430</v>
      </c>
      <c r="C67" s="3" t="s">
        <v>456</v>
      </c>
      <c r="D67" s="9" t="s">
        <v>232</v>
      </c>
      <c r="E67" s="9" t="s">
        <v>233</v>
      </c>
      <c r="F67" s="9" t="s">
        <v>234</v>
      </c>
      <c r="G67" s="9">
        <v>93410</v>
      </c>
      <c r="H67" s="9">
        <v>92207</v>
      </c>
      <c r="I67" s="11">
        <v>0.01</v>
      </c>
      <c r="J67" s="9" t="s">
        <v>158</v>
      </c>
      <c r="K67" s="9" t="s">
        <v>142</v>
      </c>
      <c r="L67" s="9" t="s">
        <v>159</v>
      </c>
      <c r="M67" s="14">
        <v>94087</v>
      </c>
      <c r="N67" s="14">
        <v>94087</v>
      </c>
      <c r="O67" s="12">
        <v>0</v>
      </c>
      <c r="P67" s="9" t="s">
        <v>153</v>
      </c>
      <c r="Q67" s="9" t="s">
        <v>158</v>
      </c>
    </row>
    <row r="68" spans="1:17" ht="47.25">
      <c r="A68" s="9" t="s">
        <v>231</v>
      </c>
      <c r="B68" s="3" t="s">
        <v>430</v>
      </c>
      <c r="C68" s="3" t="s">
        <v>456</v>
      </c>
      <c r="D68" s="9" t="s">
        <v>235</v>
      </c>
      <c r="E68" s="9" t="s">
        <v>236</v>
      </c>
      <c r="F68" s="9" t="s">
        <v>182</v>
      </c>
      <c r="G68" s="9">
        <v>93410</v>
      </c>
      <c r="H68" s="9">
        <v>93410</v>
      </c>
      <c r="I68" s="11">
        <v>1</v>
      </c>
      <c r="J68" s="9" t="s">
        <v>7</v>
      </c>
      <c r="K68" s="9" t="s">
        <v>8</v>
      </c>
      <c r="L68" s="9" t="s">
        <v>161</v>
      </c>
      <c r="M68" s="14">
        <v>94087</v>
      </c>
      <c r="N68" s="14">
        <v>94087</v>
      </c>
      <c r="O68" s="12">
        <f t="shared" ref="O68:O93" si="1">M68/N68</f>
        <v>1</v>
      </c>
      <c r="P68" s="9" t="s">
        <v>153</v>
      </c>
      <c r="Q68" s="9" t="s">
        <v>7</v>
      </c>
    </row>
    <row r="69" spans="1:17" ht="31.5">
      <c r="A69" s="9" t="s">
        <v>231</v>
      </c>
      <c r="B69" s="3" t="s">
        <v>430</v>
      </c>
      <c r="C69" s="3" t="s">
        <v>456</v>
      </c>
      <c r="D69" s="9" t="s">
        <v>237</v>
      </c>
      <c r="E69" s="9" t="s">
        <v>238</v>
      </c>
      <c r="F69" s="9" t="s">
        <v>239</v>
      </c>
      <c r="G69" s="9">
        <v>78291</v>
      </c>
      <c r="H69" s="9">
        <v>82332</v>
      </c>
      <c r="I69" s="11">
        <v>0.95091823349365978</v>
      </c>
      <c r="J69" s="9" t="s">
        <v>7</v>
      </c>
      <c r="K69" s="9" t="s">
        <v>8</v>
      </c>
      <c r="L69" s="9" t="s">
        <v>164</v>
      </c>
      <c r="M69" s="14">
        <v>94087</v>
      </c>
      <c r="N69" s="14">
        <v>94087</v>
      </c>
      <c r="O69" s="12">
        <f t="shared" si="1"/>
        <v>1</v>
      </c>
      <c r="P69" s="9" t="s">
        <v>153</v>
      </c>
      <c r="Q69" s="9" t="s">
        <v>7</v>
      </c>
    </row>
    <row r="70" spans="1:17" ht="31.5">
      <c r="A70" s="9" t="s">
        <v>231</v>
      </c>
      <c r="B70" s="3" t="s">
        <v>430</v>
      </c>
      <c r="C70" s="3" t="s">
        <v>456</v>
      </c>
      <c r="D70" s="9" t="s">
        <v>240</v>
      </c>
      <c r="E70" s="9" t="s">
        <v>241</v>
      </c>
      <c r="F70" s="9" t="s">
        <v>242</v>
      </c>
      <c r="G70" s="9">
        <v>396</v>
      </c>
      <c r="H70" s="9">
        <v>396</v>
      </c>
      <c r="I70" s="11">
        <v>1</v>
      </c>
      <c r="J70" s="9" t="s">
        <v>7</v>
      </c>
      <c r="K70" s="9" t="s">
        <v>8</v>
      </c>
      <c r="L70" s="9" t="s">
        <v>164</v>
      </c>
      <c r="M70" s="14">
        <v>398</v>
      </c>
      <c r="N70" s="14">
        <v>398</v>
      </c>
      <c r="O70" s="12">
        <f t="shared" si="1"/>
        <v>1</v>
      </c>
      <c r="P70" s="9" t="s">
        <v>153</v>
      </c>
      <c r="Q70" s="9" t="s">
        <v>7</v>
      </c>
    </row>
    <row r="71" spans="1:17" ht="31.5">
      <c r="A71" s="9" t="s">
        <v>231</v>
      </c>
      <c r="B71" s="3" t="s">
        <v>430</v>
      </c>
      <c r="C71" s="3" t="s">
        <v>456</v>
      </c>
      <c r="D71" s="9" t="s">
        <v>243</v>
      </c>
      <c r="E71" s="9" t="s">
        <v>244</v>
      </c>
      <c r="F71" s="9" t="s">
        <v>245</v>
      </c>
      <c r="G71" s="9">
        <v>396</v>
      </c>
      <c r="H71" s="9">
        <v>396</v>
      </c>
      <c r="I71" s="11">
        <v>1</v>
      </c>
      <c r="J71" s="9" t="s">
        <v>7</v>
      </c>
      <c r="K71" s="9" t="s">
        <v>8</v>
      </c>
      <c r="L71" s="9" t="s">
        <v>161</v>
      </c>
      <c r="M71" s="14">
        <v>398</v>
      </c>
      <c r="N71" s="14">
        <v>398</v>
      </c>
      <c r="O71" s="12">
        <f t="shared" si="1"/>
        <v>1</v>
      </c>
      <c r="P71" s="9" t="s">
        <v>153</v>
      </c>
      <c r="Q71" s="9" t="s">
        <v>7</v>
      </c>
    </row>
    <row r="72" spans="1:17" ht="31.5">
      <c r="A72" s="9" t="s">
        <v>231</v>
      </c>
      <c r="B72" s="3" t="s">
        <v>430</v>
      </c>
      <c r="C72" s="3" t="s">
        <v>456</v>
      </c>
      <c r="D72" s="9" t="s">
        <v>246</v>
      </c>
      <c r="E72" s="9" t="s">
        <v>375</v>
      </c>
      <c r="F72" s="9" t="s">
        <v>247</v>
      </c>
      <c r="G72" s="9">
        <v>58995</v>
      </c>
      <c r="H72" s="9">
        <v>62310</v>
      </c>
      <c r="I72" s="11">
        <v>0.94679826673086187</v>
      </c>
      <c r="J72" s="9" t="s">
        <v>7</v>
      </c>
      <c r="K72" s="9" t="s">
        <v>8</v>
      </c>
      <c r="L72" s="9" t="s">
        <v>164</v>
      </c>
      <c r="M72" s="14">
        <v>60816</v>
      </c>
      <c r="N72" s="14">
        <v>60816</v>
      </c>
      <c r="O72" s="12">
        <f t="shared" si="1"/>
        <v>1</v>
      </c>
      <c r="P72" s="9" t="s">
        <v>153</v>
      </c>
      <c r="Q72" s="9" t="s">
        <v>7</v>
      </c>
    </row>
    <row r="73" spans="1:17" ht="31.5">
      <c r="A73" s="9" t="s">
        <v>231</v>
      </c>
      <c r="B73" s="3" t="s">
        <v>430</v>
      </c>
      <c r="C73" s="3" t="s">
        <v>456</v>
      </c>
      <c r="D73" s="9" t="s">
        <v>240</v>
      </c>
      <c r="E73" s="9" t="s">
        <v>376</v>
      </c>
      <c r="F73" s="9" t="s">
        <v>248</v>
      </c>
      <c r="G73" s="9">
        <v>396</v>
      </c>
      <c r="H73" s="9">
        <v>396</v>
      </c>
      <c r="I73" s="11">
        <v>0</v>
      </c>
      <c r="J73" s="9" t="s">
        <v>7</v>
      </c>
      <c r="K73" s="9" t="s">
        <v>142</v>
      </c>
      <c r="L73" s="9" t="s">
        <v>164</v>
      </c>
      <c r="M73" s="14">
        <v>398</v>
      </c>
      <c r="N73" s="14">
        <v>396</v>
      </c>
      <c r="O73" s="18">
        <v>5.0000000000000001E-3</v>
      </c>
      <c r="P73" s="9" t="s">
        <v>153</v>
      </c>
      <c r="Q73" s="9" t="s">
        <v>7</v>
      </c>
    </row>
    <row r="74" spans="1:17" ht="31.5">
      <c r="A74" s="9" t="s">
        <v>231</v>
      </c>
      <c r="B74" s="3" t="s">
        <v>430</v>
      </c>
      <c r="C74" s="3" t="s">
        <v>456</v>
      </c>
      <c r="D74" s="9" t="s">
        <v>243</v>
      </c>
      <c r="E74" s="9" t="s">
        <v>244</v>
      </c>
      <c r="F74" s="9" t="s">
        <v>249</v>
      </c>
      <c r="G74" s="9">
        <v>396</v>
      </c>
      <c r="H74" s="9">
        <v>396</v>
      </c>
      <c r="I74" s="11">
        <v>1</v>
      </c>
      <c r="J74" s="9" t="s">
        <v>7</v>
      </c>
      <c r="K74" s="9" t="s">
        <v>8</v>
      </c>
      <c r="L74" s="9" t="s">
        <v>154</v>
      </c>
      <c r="M74" s="14">
        <v>398</v>
      </c>
      <c r="N74" s="14">
        <v>398</v>
      </c>
      <c r="O74" s="12">
        <f t="shared" si="1"/>
        <v>1</v>
      </c>
      <c r="P74" s="9" t="s">
        <v>153</v>
      </c>
      <c r="Q74" s="9" t="s">
        <v>7</v>
      </c>
    </row>
    <row r="75" spans="1:17" ht="47.25">
      <c r="A75" s="9" t="s">
        <v>250</v>
      </c>
      <c r="B75" s="4" t="s">
        <v>432</v>
      </c>
      <c r="C75" s="3" t="s">
        <v>457</v>
      </c>
      <c r="D75" s="9" t="s">
        <v>251</v>
      </c>
      <c r="E75" s="9" t="s">
        <v>215</v>
      </c>
      <c r="F75" s="9" t="s">
        <v>252</v>
      </c>
      <c r="G75" s="9">
        <v>15</v>
      </c>
      <c r="H75" s="9">
        <v>15</v>
      </c>
      <c r="I75" s="11">
        <v>1</v>
      </c>
      <c r="J75" s="9" t="s">
        <v>158</v>
      </c>
      <c r="K75" s="9" t="s">
        <v>8</v>
      </c>
      <c r="L75" s="9" t="s">
        <v>159</v>
      </c>
      <c r="M75" s="14">
        <v>3</v>
      </c>
      <c r="N75" s="14">
        <v>3</v>
      </c>
      <c r="O75" s="12">
        <f t="shared" si="1"/>
        <v>1</v>
      </c>
      <c r="P75" s="9" t="s">
        <v>213</v>
      </c>
      <c r="Q75" s="9" t="s">
        <v>158</v>
      </c>
    </row>
    <row r="76" spans="1:17" ht="47.25">
      <c r="A76" s="9" t="s">
        <v>250</v>
      </c>
      <c r="B76" s="4" t="s">
        <v>432</v>
      </c>
      <c r="C76" s="3" t="s">
        <v>457</v>
      </c>
      <c r="D76" s="9" t="s">
        <v>253</v>
      </c>
      <c r="E76" s="9" t="s">
        <v>377</v>
      </c>
      <c r="F76" s="9" t="s">
        <v>378</v>
      </c>
      <c r="G76" s="9">
        <v>15</v>
      </c>
      <c r="H76" s="9">
        <v>15</v>
      </c>
      <c r="I76" s="11">
        <v>1</v>
      </c>
      <c r="J76" s="9" t="s">
        <v>158</v>
      </c>
      <c r="K76" s="9" t="s">
        <v>8</v>
      </c>
      <c r="L76" s="9" t="s">
        <v>161</v>
      </c>
      <c r="M76" s="14">
        <v>3</v>
      </c>
      <c r="N76" s="14">
        <v>15</v>
      </c>
      <c r="O76" s="12">
        <f t="shared" si="1"/>
        <v>0.2</v>
      </c>
      <c r="P76" s="9" t="s">
        <v>213</v>
      </c>
      <c r="Q76" s="9" t="s">
        <v>158</v>
      </c>
    </row>
    <row r="77" spans="1:17" ht="31.5">
      <c r="A77" s="9" t="s">
        <v>250</v>
      </c>
      <c r="B77" s="4" t="s">
        <v>432</v>
      </c>
      <c r="C77" s="3" t="s">
        <v>457</v>
      </c>
      <c r="D77" s="9" t="s">
        <v>379</v>
      </c>
      <c r="E77" s="9" t="s">
        <v>380</v>
      </c>
      <c r="F77" s="9" t="s">
        <v>254</v>
      </c>
      <c r="G77" s="9">
        <v>15</v>
      </c>
      <c r="H77" s="9">
        <v>15</v>
      </c>
      <c r="I77" s="11">
        <v>1</v>
      </c>
      <c r="J77" s="9" t="s">
        <v>158</v>
      </c>
      <c r="K77" s="9" t="s">
        <v>8</v>
      </c>
      <c r="L77" s="9" t="s">
        <v>164</v>
      </c>
      <c r="M77" s="14">
        <v>3</v>
      </c>
      <c r="N77" s="14">
        <v>15</v>
      </c>
      <c r="O77" s="12">
        <f t="shared" si="1"/>
        <v>0.2</v>
      </c>
      <c r="P77" s="9" t="s">
        <v>213</v>
      </c>
      <c r="Q77" s="9" t="s">
        <v>158</v>
      </c>
    </row>
    <row r="78" spans="1:17" ht="31.5">
      <c r="A78" s="9" t="s">
        <v>250</v>
      </c>
      <c r="B78" s="4" t="s">
        <v>432</v>
      </c>
      <c r="C78" s="3" t="s">
        <v>457</v>
      </c>
      <c r="D78" s="9" t="s">
        <v>255</v>
      </c>
      <c r="E78" s="9" t="s">
        <v>256</v>
      </c>
      <c r="F78" s="9" t="s">
        <v>257</v>
      </c>
      <c r="G78" s="9">
        <v>22</v>
      </c>
      <c r="H78" s="9">
        <v>22</v>
      </c>
      <c r="I78" s="11">
        <v>1</v>
      </c>
      <c r="J78" s="9" t="s">
        <v>158</v>
      </c>
      <c r="K78" s="9" t="s">
        <v>8</v>
      </c>
      <c r="L78" s="9" t="s">
        <v>154</v>
      </c>
      <c r="M78" s="14">
        <v>3</v>
      </c>
      <c r="N78" s="14">
        <v>3</v>
      </c>
      <c r="O78" s="12">
        <f t="shared" si="1"/>
        <v>1</v>
      </c>
      <c r="P78" s="9" t="s">
        <v>213</v>
      </c>
      <c r="Q78" s="9" t="s">
        <v>158</v>
      </c>
    </row>
    <row r="79" spans="1:17" ht="47.25">
      <c r="A79" s="9" t="s">
        <v>258</v>
      </c>
      <c r="B79" s="3" t="s">
        <v>430</v>
      </c>
      <c r="C79" s="3" t="s">
        <v>456</v>
      </c>
      <c r="D79" s="9" t="s">
        <v>259</v>
      </c>
      <c r="E79" s="9" t="s">
        <v>260</v>
      </c>
      <c r="F79" s="9" t="s">
        <v>261</v>
      </c>
      <c r="G79" s="9">
        <v>500</v>
      </c>
      <c r="H79" s="14">
        <v>8103</v>
      </c>
      <c r="I79" s="11">
        <v>6.1705541157595953E-2</v>
      </c>
      <c r="J79" s="9" t="s">
        <v>158</v>
      </c>
      <c r="K79" s="9" t="s">
        <v>8</v>
      </c>
      <c r="L79" s="9" t="s">
        <v>159</v>
      </c>
      <c r="M79" s="14">
        <v>123</v>
      </c>
      <c r="N79" s="14">
        <v>8103</v>
      </c>
      <c r="O79" s="12">
        <f t="shared" si="1"/>
        <v>1.5179563124768604E-2</v>
      </c>
      <c r="P79" s="9" t="s">
        <v>153</v>
      </c>
      <c r="Q79" s="9" t="s">
        <v>158</v>
      </c>
    </row>
    <row r="80" spans="1:17" ht="47.25">
      <c r="A80" s="9" t="s">
        <v>258</v>
      </c>
      <c r="B80" s="3" t="s">
        <v>430</v>
      </c>
      <c r="C80" s="3" t="s">
        <v>456</v>
      </c>
      <c r="D80" s="9" t="s">
        <v>262</v>
      </c>
      <c r="E80" s="9" t="s">
        <v>263</v>
      </c>
      <c r="F80" s="9" t="s">
        <v>384</v>
      </c>
      <c r="G80" s="9">
        <v>500</v>
      </c>
      <c r="H80" s="9">
        <v>1551</v>
      </c>
      <c r="I80" s="11">
        <v>0.32237266279819471</v>
      </c>
      <c r="J80" s="9" t="s">
        <v>7</v>
      </c>
      <c r="K80" s="9" t="s">
        <v>8</v>
      </c>
      <c r="L80" s="9" t="s">
        <v>161</v>
      </c>
      <c r="M80" s="14">
        <v>123</v>
      </c>
      <c r="N80" s="14">
        <v>950</v>
      </c>
      <c r="O80" s="12">
        <f t="shared" si="1"/>
        <v>0.12947368421052632</v>
      </c>
      <c r="P80" s="9" t="s">
        <v>153</v>
      </c>
      <c r="Q80" s="9" t="s">
        <v>7</v>
      </c>
    </row>
    <row r="81" spans="1:17" ht="31.5">
      <c r="A81" s="9" t="s">
        <v>258</v>
      </c>
      <c r="B81" s="3" t="s">
        <v>430</v>
      </c>
      <c r="C81" s="3" t="s">
        <v>456</v>
      </c>
      <c r="D81" s="9" t="s">
        <v>264</v>
      </c>
      <c r="E81" s="9" t="s">
        <v>265</v>
      </c>
      <c r="F81" s="9" t="s">
        <v>266</v>
      </c>
      <c r="G81" s="9">
        <v>500</v>
      </c>
      <c r="H81" s="9">
        <v>500</v>
      </c>
      <c r="I81" s="11">
        <v>1</v>
      </c>
      <c r="J81" s="9" t="s">
        <v>203</v>
      </c>
      <c r="K81" s="9" t="s">
        <v>8</v>
      </c>
      <c r="L81" s="9" t="s">
        <v>164</v>
      </c>
      <c r="M81" s="14">
        <v>123</v>
      </c>
      <c r="N81" s="14">
        <v>500</v>
      </c>
      <c r="O81" s="12">
        <f t="shared" si="1"/>
        <v>0.246</v>
      </c>
      <c r="P81" s="9" t="s">
        <v>153</v>
      </c>
      <c r="Q81" s="9" t="s">
        <v>203</v>
      </c>
    </row>
    <row r="82" spans="1:17" ht="31.5">
      <c r="A82" s="9" t="s">
        <v>258</v>
      </c>
      <c r="B82" s="3" t="s">
        <v>430</v>
      </c>
      <c r="C82" s="3" t="s">
        <v>456</v>
      </c>
      <c r="D82" s="9" t="s">
        <v>267</v>
      </c>
      <c r="E82" s="9" t="s">
        <v>268</v>
      </c>
      <c r="F82" s="9" t="s">
        <v>269</v>
      </c>
      <c r="G82" s="9">
        <v>10</v>
      </c>
      <c r="H82" s="9">
        <v>117</v>
      </c>
      <c r="I82" s="11">
        <v>8.5470085470085472E-2</v>
      </c>
      <c r="J82" s="9" t="s">
        <v>270</v>
      </c>
      <c r="K82" s="9" t="s">
        <v>8</v>
      </c>
      <c r="L82" s="9" t="s">
        <v>164</v>
      </c>
      <c r="M82" s="14">
        <v>0</v>
      </c>
      <c r="N82" s="14">
        <v>38</v>
      </c>
      <c r="O82" s="12">
        <f t="shared" si="1"/>
        <v>0</v>
      </c>
      <c r="P82" s="9" t="s">
        <v>153</v>
      </c>
      <c r="Q82" s="9" t="s">
        <v>270</v>
      </c>
    </row>
    <row r="83" spans="1:17" ht="31.5">
      <c r="A83" s="9" t="s">
        <v>258</v>
      </c>
      <c r="B83" s="3" t="s">
        <v>430</v>
      </c>
      <c r="C83" s="3" t="s">
        <v>456</v>
      </c>
      <c r="D83" s="9" t="s">
        <v>271</v>
      </c>
      <c r="E83" s="9" t="s">
        <v>272</v>
      </c>
      <c r="F83" s="9" t="s">
        <v>273</v>
      </c>
      <c r="G83" s="9">
        <v>97</v>
      </c>
      <c r="H83" s="9">
        <v>412</v>
      </c>
      <c r="I83" s="11">
        <v>0.2354368932038835</v>
      </c>
      <c r="J83" s="9" t="s">
        <v>270</v>
      </c>
      <c r="K83" s="9" t="s">
        <v>8</v>
      </c>
      <c r="L83" s="9" t="s">
        <v>164</v>
      </c>
      <c r="M83" s="14">
        <v>36</v>
      </c>
      <c r="N83" s="14">
        <v>230</v>
      </c>
      <c r="O83" s="12">
        <f t="shared" si="1"/>
        <v>0.15652173913043479</v>
      </c>
      <c r="P83" s="9" t="s">
        <v>153</v>
      </c>
      <c r="Q83" s="9" t="s">
        <v>270</v>
      </c>
    </row>
    <row r="84" spans="1:17" ht="31.5">
      <c r="A84" s="9" t="s">
        <v>258</v>
      </c>
      <c r="B84" s="3" t="s">
        <v>430</v>
      </c>
      <c r="C84" s="3" t="s">
        <v>456</v>
      </c>
      <c r="D84" s="9" t="s">
        <v>274</v>
      </c>
      <c r="E84" s="9" t="s">
        <v>275</v>
      </c>
      <c r="F84" s="9" t="s">
        <v>276</v>
      </c>
      <c r="G84" s="9">
        <v>370</v>
      </c>
      <c r="H84" s="9">
        <v>1281</v>
      </c>
      <c r="I84" s="11">
        <v>0.28883684621389538</v>
      </c>
      <c r="J84" s="9" t="s">
        <v>270</v>
      </c>
      <c r="K84" s="9" t="s">
        <v>8</v>
      </c>
      <c r="L84" s="9" t="s">
        <v>154</v>
      </c>
      <c r="M84" s="14">
        <v>87</v>
      </c>
      <c r="N84" s="14">
        <v>682</v>
      </c>
      <c r="O84" s="12">
        <f t="shared" si="1"/>
        <v>0.12756598240469208</v>
      </c>
      <c r="P84" s="9" t="s">
        <v>153</v>
      </c>
      <c r="Q84" s="9" t="s">
        <v>270</v>
      </c>
    </row>
    <row r="85" spans="1:17" ht="47.25">
      <c r="A85" s="9" t="s">
        <v>406</v>
      </c>
      <c r="B85" s="4" t="s">
        <v>432</v>
      </c>
      <c r="C85" s="9" t="s">
        <v>466</v>
      </c>
      <c r="D85" s="9" t="s">
        <v>407</v>
      </c>
      <c r="E85" s="9" t="s">
        <v>411</v>
      </c>
      <c r="F85" s="9" t="s">
        <v>412</v>
      </c>
      <c r="G85" s="9">
        <v>779</v>
      </c>
      <c r="H85" s="9">
        <v>779</v>
      </c>
      <c r="I85" s="11">
        <v>1</v>
      </c>
      <c r="J85" s="9" t="s">
        <v>158</v>
      </c>
      <c r="K85" s="9" t="s">
        <v>8</v>
      </c>
      <c r="L85" s="9" t="s">
        <v>159</v>
      </c>
      <c r="M85" s="14">
        <v>0</v>
      </c>
      <c r="N85" s="14">
        <v>0</v>
      </c>
      <c r="O85" s="12">
        <v>0</v>
      </c>
      <c r="P85" s="9" t="s">
        <v>405</v>
      </c>
      <c r="Q85" s="9" t="s">
        <v>158</v>
      </c>
    </row>
    <row r="86" spans="1:17" ht="31.5">
      <c r="A86" s="9" t="s">
        <v>406</v>
      </c>
      <c r="B86" s="4" t="s">
        <v>432</v>
      </c>
      <c r="C86" s="9" t="s">
        <v>466</v>
      </c>
      <c r="D86" s="9" t="s">
        <v>408</v>
      </c>
      <c r="E86" s="9" t="s">
        <v>413</v>
      </c>
      <c r="F86" s="9" t="s">
        <v>414</v>
      </c>
      <c r="G86" s="9">
        <v>779</v>
      </c>
      <c r="H86" s="9">
        <v>779</v>
      </c>
      <c r="I86" s="11">
        <v>1</v>
      </c>
      <c r="J86" s="9" t="s">
        <v>158</v>
      </c>
      <c r="K86" s="9" t="s">
        <v>8</v>
      </c>
      <c r="L86" s="9" t="s">
        <v>161</v>
      </c>
      <c r="M86" s="14">
        <v>0</v>
      </c>
      <c r="N86" s="14">
        <v>0</v>
      </c>
      <c r="O86" s="12">
        <v>0</v>
      </c>
      <c r="P86" s="9" t="s">
        <v>405</v>
      </c>
      <c r="Q86" s="9" t="s">
        <v>158</v>
      </c>
    </row>
    <row r="87" spans="1:17" ht="31.5">
      <c r="A87" s="9" t="s">
        <v>406</v>
      </c>
      <c r="B87" s="4" t="s">
        <v>432</v>
      </c>
      <c r="C87" s="9" t="s">
        <v>466</v>
      </c>
      <c r="D87" s="9" t="s">
        <v>409</v>
      </c>
      <c r="E87" s="9" t="s">
        <v>415</v>
      </c>
      <c r="F87" s="9" t="s">
        <v>416</v>
      </c>
      <c r="G87" s="9">
        <v>208</v>
      </c>
      <c r="H87" s="9">
        <v>208</v>
      </c>
      <c r="I87" s="11">
        <v>1</v>
      </c>
      <c r="J87" s="9" t="s">
        <v>158</v>
      </c>
      <c r="K87" s="9" t="s">
        <v>8</v>
      </c>
      <c r="L87" s="9" t="s">
        <v>164</v>
      </c>
      <c r="M87" s="14">
        <v>0</v>
      </c>
      <c r="N87" s="14">
        <v>0</v>
      </c>
      <c r="O87" s="12">
        <v>0</v>
      </c>
      <c r="P87" s="9" t="s">
        <v>405</v>
      </c>
      <c r="Q87" s="9" t="s">
        <v>158</v>
      </c>
    </row>
    <row r="88" spans="1:17" ht="31.5">
      <c r="A88" s="9" t="s">
        <v>406</v>
      </c>
      <c r="B88" s="4" t="s">
        <v>432</v>
      </c>
      <c r="C88" s="9" t="s">
        <v>466</v>
      </c>
      <c r="D88" s="9" t="s">
        <v>410</v>
      </c>
      <c r="E88" s="9" t="s">
        <v>417</v>
      </c>
      <c r="F88" s="9" t="s">
        <v>418</v>
      </c>
      <c r="G88" s="9">
        <v>779</v>
      </c>
      <c r="H88" s="9">
        <v>779</v>
      </c>
      <c r="I88" s="11">
        <v>1</v>
      </c>
      <c r="J88" s="9" t="s">
        <v>158</v>
      </c>
      <c r="K88" s="9" t="s">
        <v>8</v>
      </c>
      <c r="L88" s="9" t="s">
        <v>154</v>
      </c>
      <c r="M88" s="14">
        <v>0</v>
      </c>
      <c r="N88" s="14">
        <v>0</v>
      </c>
      <c r="O88" s="12">
        <v>0</v>
      </c>
      <c r="P88" s="9" t="s">
        <v>405</v>
      </c>
      <c r="Q88" s="9" t="s">
        <v>158</v>
      </c>
    </row>
    <row r="89" spans="1:17" ht="78.75">
      <c r="A89" s="9" t="s">
        <v>277</v>
      </c>
      <c r="B89" s="3" t="s">
        <v>430</v>
      </c>
      <c r="C89" s="3" t="s">
        <v>456</v>
      </c>
      <c r="D89" s="9" t="s">
        <v>385</v>
      </c>
      <c r="E89" s="9" t="s">
        <v>156</v>
      </c>
      <c r="F89" s="9" t="s">
        <v>157</v>
      </c>
      <c r="G89" s="9">
        <v>15</v>
      </c>
      <c r="H89" s="9">
        <v>15</v>
      </c>
      <c r="I89" s="11">
        <v>1</v>
      </c>
      <c r="J89" s="9" t="s">
        <v>158</v>
      </c>
      <c r="K89" s="9" t="s">
        <v>8</v>
      </c>
      <c r="L89" s="9" t="s">
        <v>159</v>
      </c>
      <c r="M89" s="14">
        <v>0</v>
      </c>
      <c r="N89" s="14">
        <v>15</v>
      </c>
      <c r="O89" s="12">
        <f t="shared" si="1"/>
        <v>0</v>
      </c>
      <c r="P89" s="9" t="s">
        <v>153</v>
      </c>
      <c r="Q89" s="9" t="s">
        <v>158</v>
      </c>
    </row>
    <row r="90" spans="1:17" ht="63">
      <c r="A90" s="9" t="s">
        <v>277</v>
      </c>
      <c r="B90" s="3" t="s">
        <v>430</v>
      </c>
      <c r="C90" s="3" t="s">
        <v>456</v>
      </c>
      <c r="D90" s="9" t="s">
        <v>278</v>
      </c>
      <c r="E90" s="9" t="s">
        <v>279</v>
      </c>
      <c r="F90" s="9" t="s">
        <v>280</v>
      </c>
      <c r="G90" s="9">
        <v>5265</v>
      </c>
      <c r="H90" s="9">
        <v>93410</v>
      </c>
      <c r="I90" s="11">
        <v>5.6364414944866714E-2</v>
      </c>
      <c r="J90" s="9" t="s">
        <v>158</v>
      </c>
      <c r="K90" s="9" t="s">
        <v>8</v>
      </c>
      <c r="L90" s="9" t="s">
        <v>161</v>
      </c>
      <c r="M90" s="14">
        <v>0</v>
      </c>
      <c r="N90" s="14">
        <v>93410</v>
      </c>
      <c r="O90" s="12">
        <f t="shared" si="1"/>
        <v>0</v>
      </c>
      <c r="P90" s="9" t="s">
        <v>153</v>
      </c>
      <c r="Q90" s="9" t="s">
        <v>158</v>
      </c>
    </row>
    <row r="91" spans="1:17" ht="31.5">
      <c r="A91" s="9" t="s">
        <v>277</v>
      </c>
      <c r="B91" s="3" t="s">
        <v>430</v>
      </c>
      <c r="C91" s="3" t="s">
        <v>456</v>
      </c>
      <c r="D91" s="9" t="s">
        <v>281</v>
      </c>
      <c r="E91" s="9" t="s">
        <v>282</v>
      </c>
      <c r="F91" s="9" t="s">
        <v>283</v>
      </c>
      <c r="G91" s="9">
        <v>15</v>
      </c>
      <c r="H91" s="9">
        <v>15</v>
      </c>
      <c r="I91" s="11">
        <v>1</v>
      </c>
      <c r="J91" s="9" t="s">
        <v>158</v>
      </c>
      <c r="K91" s="9" t="s">
        <v>8</v>
      </c>
      <c r="L91" s="9" t="s">
        <v>164</v>
      </c>
      <c r="M91" s="14">
        <v>0</v>
      </c>
      <c r="N91" s="14">
        <v>15</v>
      </c>
      <c r="O91" s="12">
        <f t="shared" si="1"/>
        <v>0</v>
      </c>
      <c r="P91" s="9" t="s">
        <v>153</v>
      </c>
      <c r="Q91" s="9" t="s">
        <v>158</v>
      </c>
    </row>
    <row r="92" spans="1:17" ht="31.5">
      <c r="A92" s="9" t="s">
        <v>277</v>
      </c>
      <c r="B92" s="3" t="s">
        <v>430</v>
      </c>
      <c r="C92" s="3" t="s">
        <v>456</v>
      </c>
      <c r="D92" s="9" t="s">
        <v>284</v>
      </c>
      <c r="E92" s="9" t="s">
        <v>285</v>
      </c>
      <c r="F92" s="9" t="s">
        <v>286</v>
      </c>
      <c r="G92" s="9">
        <v>15</v>
      </c>
      <c r="H92" s="9">
        <v>397</v>
      </c>
      <c r="I92" s="11">
        <v>3.7783375314861464E-2</v>
      </c>
      <c r="J92" s="9" t="s">
        <v>158</v>
      </c>
      <c r="K92" s="9" t="s">
        <v>8</v>
      </c>
      <c r="L92" s="9" t="s">
        <v>154</v>
      </c>
      <c r="M92" s="14">
        <v>18</v>
      </c>
      <c r="N92" s="14">
        <v>397</v>
      </c>
      <c r="O92" s="12">
        <f t="shared" si="1"/>
        <v>4.534005037783375E-2</v>
      </c>
      <c r="P92" s="9" t="s">
        <v>153</v>
      </c>
      <c r="Q92" s="9" t="s">
        <v>158</v>
      </c>
    </row>
    <row r="93" spans="1:17" ht="78.75">
      <c r="A93" s="9" t="s">
        <v>287</v>
      </c>
      <c r="B93" s="3" t="s">
        <v>440</v>
      </c>
      <c r="C93" s="3" t="s">
        <v>444</v>
      </c>
      <c r="D93" s="3" t="s">
        <v>289</v>
      </c>
      <c r="E93" s="3" t="s">
        <v>290</v>
      </c>
      <c r="F93" s="3" t="s">
        <v>291</v>
      </c>
      <c r="G93" s="19">
        <v>163843</v>
      </c>
      <c r="H93" s="19">
        <v>727750</v>
      </c>
      <c r="I93" s="19">
        <v>0.22513637925111646</v>
      </c>
      <c r="J93" s="3" t="s">
        <v>292</v>
      </c>
      <c r="K93" s="3" t="s">
        <v>8</v>
      </c>
      <c r="L93" s="9" t="s">
        <v>159</v>
      </c>
      <c r="M93" s="14">
        <v>62713</v>
      </c>
      <c r="N93" s="14">
        <v>727750</v>
      </c>
      <c r="O93" s="12">
        <f t="shared" si="1"/>
        <v>8.6173823428375124E-2</v>
      </c>
      <c r="P93" s="9" t="s">
        <v>288</v>
      </c>
      <c r="Q93" s="3" t="s">
        <v>292</v>
      </c>
    </row>
    <row r="94" spans="1:17" ht="63">
      <c r="A94" s="9" t="s">
        <v>287</v>
      </c>
      <c r="B94" s="3" t="s">
        <v>440</v>
      </c>
      <c r="C94" s="3" t="s">
        <v>444</v>
      </c>
      <c r="D94" s="3" t="s">
        <v>293</v>
      </c>
      <c r="E94" s="3" t="s">
        <v>294</v>
      </c>
      <c r="F94" s="3" t="s">
        <v>295</v>
      </c>
      <c r="G94" s="19">
        <v>140486</v>
      </c>
      <c r="H94" s="19">
        <v>155580</v>
      </c>
      <c r="I94" s="29">
        <v>-0.09</v>
      </c>
      <c r="J94" s="3" t="s">
        <v>292</v>
      </c>
      <c r="K94" s="3" t="s">
        <v>142</v>
      </c>
      <c r="L94" s="9" t="s">
        <v>161</v>
      </c>
      <c r="M94" s="14">
        <v>60375</v>
      </c>
      <c r="N94" s="14">
        <v>155580</v>
      </c>
      <c r="O94" s="29">
        <v>-0.61</v>
      </c>
      <c r="P94" s="9" t="s">
        <v>288</v>
      </c>
      <c r="Q94" s="3" t="s">
        <v>292</v>
      </c>
    </row>
    <row r="95" spans="1:17" ht="47.25">
      <c r="A95" s="9" t="s">
        <v>287</v>
      </c>
      <c r="B95" s="3" t="s">
        <v>440</v>
      </c>
      <c r="C95" s="3" t="s">
        <v>444</v>
      </c>
      <c r="D95" s="3" t="s">
        <v>296</v>
      </c>
      <c r="E95" s="3" t="s">
        <v>297</v>
      </c>
      <c r="F95" s="3" t="s">
        <v>298</v>
      </c>
      <c r="G95" s="19">
        <v>5290</v>
      </c>
      <c r="H95" s="19">
        <v>5804</v>
      </c>
      <c r="I95" s="29">
        <v>-0.09</v>
      </c>
      <c r="J95" s="3" t="s">
        <v>299</v>
      </c>
      <c r="K95" s="3" t="s">
        <v>142</v>
      </c>
      <c r="L95" s="9" t="s">
        <v>164</v>
      </c>
      <c r="M95" s="14">
        <v>2188</v>
      </c>
      <c r="N95" s="14">
        <v>5804</v>
      </c>
      <c r="O95" s="29">
        <v>-0.62</v>
      </c>
      <c r="P95" s="9" t="s">
        <v>288</v>
      </c>
      <c r="Q95" s="3" t="s">
        <v>299</v>
      </c>
    </row>
    <row r="96" spans="1:17" ht="63">
      <c r="A96" s="9" t="s">
        <v>287</v>
      </c>
      <c r="B96" s="3" t="s">
        <v>440</v>
      </c>
      <c r="C96" s="3" t="s">
        <v>444</v>
      </c>
      <c r="D96" s="3" t="s">
        <v>300</v>
      </c>
      <c r="E96" s="3" t="s">
        <v>301</v>
      </c>
      <c r="F96" s="3" t="s">
        <v>302</v>
      </c>
      <c r="G96" s="19">
        <v>5290</v>
      </c>
      <c r="H96" s="19">
        <v>5804</v>
      </c>
      <c r="I96" s="29">
        <v>-0.09</v>
      </c>
      <c r="J96" s="3" t="s">
        <v>292</v>
      </c>
      <c r="K96" s="3" t="s">
        <v>142</v>
      </c>
      <c r="L96" s="9" t="s">
        <v>164</v>
      </c>
      <c r="M96" s="14">
        <v>6505</v>
      </c>
      <c r="N96" s="14">
        <v>5804</v>
      </c>
      <c r="O96" s="12">
        <v>0.12</v>
      </c>
      <c r="P96" s="9" t="s">
        <v>288</v>
      </c>
      <c r="Q96" s="3" t="s">
        <v>292</v>
      </c>
    </row>
    <row r="97" spans="1:17" ht="31.5">
      <c r="A97" s="9" t="s">
        <v>287</v>
      </c>
      <c r="B97" s="3" t="s">
        <v>440</v>
      </c>
      <c r="C97" s="3" t="s">
        <v>444</v>
      </c>
      <c r="D97" s="3" t="s">
        <v>303</v>
      </c>
      <c r="E97" s="3" t="s">
        <v>304</v>
      </c>
      <c r="F97" s="3" t="s">
        <v>460</v>
      </c>
      <c r="G97" s="19">
        <v>45155000</v>
      </c>
      <c r="H97" s="19">
        <v>4431</v>
      </c>
      <c r="I97" s="19">
        <v>1998.645903859174</v>
      </c>
      <c r="J97" s="3" t="s">
        <v>292</v>
      </c>
      <c r="K97" s="3" t="s">
        <v>14</v>
      </c>
      <c r="L97" s="9" t="s">
        <v>161</v>
      </c>
      <c r="M97" s="14">
        <v>8856000</v>
      </c>
      <c r="N97" s="14">
        <v>4431</v>
      </c>
      <c r="O97" s="10">
        <f>M97/N97</f>
        <v>1998.645903859174</v>
      </c>
      <c r="P97" s="9" t="s">
        <v>288</v>
      </c>
      <c r="Q97" s="3" t="s">
        <v>292</v>
      </c>
    </row>
    <row r="98" spans="1:17" ht="63">
      <c r="A98" s="9" t="s">
        <v>287</v>
      </c>
      <c r="B98" s="3" t="s">
        <v>440</v>
      </c>
      <c r="C98" s="3" t="s">
        <v>444</v>
      </c>
      <c r="D98" s="3" t="s">
        <v>305</v>
      </c>
      <c r="E98" s="3" t="s">
        <v>306</v>
      </c>
      <c r="F98" s="3" t="s">
        <v>307</v>
      </c>
      <c r="G98" s="19">
        <v>5658</v>
      </c>
      <c r="H98" s="19">
        <v>3196</v>
      </c>
      <c r="I98" s="20">
        <v>0.77</v>
      </c>
      <c r="J98" s="3" t="s">
        <v>299</v>
      </c>
      <c r="K98" s="3" t="s">
        <v>142</v>
      </c>
      <c r="L98" s="9" t="s">
        <v>164</v>
      </c>
      <c r="M98" s="14">
        <v>3503</v>
      </c>
      <c r="N98" s="14">
        <v>3196</v>
      </c>
      <c r="O98" s="12">
        <v>0.1</v>
      </c>
      <c r="P98" s="9" t="s">
        <v>288</v>
      </c>
      <c r="Q98" s="3" t="s">
        <v>299</v>
      </c>
    </row>
    <row r="99" spans="1:17" ht="31.5">
      <c r="A99" s="9" t="s">
        <v>287</v>
      </c>
      <c r="B99" s="3" t="s">
        <v>440</v>
      </c>
      <c r="C99" s="3" t="s">
        <v>444</v>
      </c>
      <c r="D99" s="3" t="s">
        <v>308</v>
      </c>
      <c r="E99" s="3" t="s">
        <v>309</v>
      </c>
      <c r="F99" s="3" t="s">
        <v>310</v>
      </c>
      <c r="G99" s="19">
        <v>3070</v>
      </c>
      <c r="H99" s="19">
        <v>727750</v>
      </c>
      <c r="I99" s="19">
        <v>4.2184816214359326</v>
      </c>
      <c r="J99" s="3" t="s">
        <v>203</v>
      </c>
      <c r="K99" s="3" t="s">
        <v>311</v>
      </c>
      <c r="L99" s="9" t="s">
        <v>164</v>
      </c>
      <c r="M99" s="14">
        <v>552</v>
      </c>
      <c r="N99" s="14">
        <v>727750</v>
      </c>
      <c r="O99" s="17">
        <f>(M99/N99)*1000</f>
        <v>0.75850223290965302</v>
      </c>
      <c r="P99" s="9" t="s">
        <v>288</v>
      </c>
      <c r="Q99" s="3" t="s">
        <v>203</v>
      </c>
    </row>
    <row r="100" spans="1:17" ht="63">
      <c r="A100" s="9" t="s">
        <v>287</v>
      </c>
      <c r="B100" s="3" t="s">
        <v>440</v>
      </c>
      <c r="C100" s="3" t="s">
        <v>444</v>
      </c>
      <c r="D100" s="3" t="s">
        <v>312</v>
      </c>
      <c r="E100" s="3" t="s">
        <v>313</v>
      </c>
      <c r="F100" s="3" t="s">
        <v>314</v>
      </c>
      <c r="G100" s="19">
        <v>2588</v>
      </c>
      <c r="H100" s="19">
        <v>1616</v>
      </c>
      <c r="I100" s="20">
        <v>0.6</v>
      </c>
      <c r="J100" s="3" t="s">
        <v>299</v>
      </c>
      <c r="K100" s="3" t="s">
        <v>142</v>
      </c>
      <c r="L100" s="9" t="s">
        <v>161</v>
      </c>
      <c r="M100" s="14">
        <v>3126</v>
      </c>
      <c r="N100" s="14">
        <v>1616</v>
      </c>
      <c r="O100" s="12">
        <v>0.93</v>
      </c>
      <c r="P100" s="9" t="s">
        <v>288</v>
      </c>
      <c r="Q100" s="3" t="s">
        <v>299</v>
      </c>
    </row>
    <row r="101" spans="1:17" ht="63">
      <c r="A101" s="9" t="s">
        <v>287</v>
      </c>
      <c r="B101" s="3" t="s">
        <v>440</v>
      </c>
      <c r="C101" s="3" t="s">
        <v>444</v>
      </c>
      <c r="D101" s="3" t="s">
        <v>315</v>
      </c>
      <c r="E101" s="3" t="s">
        <v>316</v>
      </c>
      <c r="F101" s="3" t="s">
        <v>317</v>
      </c>
      <c r="G101" s="19">
        <v>2588</v>
      </c>
      <c r="H101" s="19">
        <v>1615</v>
      </c>
      <c r="I101" s="20">
        <v>0.6</v>
      </c>
      <c r="J101" s="3" t="s">
        <v>318</v>
      </c>
      <c r="K101" s="3" t="s">
        <v>142</v>
      </c>
      <c r="L101" s="9" t="s">
        <v>164</v>
      </c>
      <c r="M101" s="14">
        <v>176</v>
      </c>
      <c r="N101" s="14">
        <v>1615</v>
      </c>
      <c r="O101" s="29">
        <v>-0.89</v>
      </c>
      <c r="P101" s="9" t="s">
        <v>288</v>
      </c>
      <c r="Q101" s="3" t="s">
        <v>318</v>
      </c>
    </row>
    <row r="102" spans="1:17" ht="63">
      <c r="A102" s="9" t="s">
        <v>287</v>
      </c>
      <c r="B102" s="3" t="s">
        <v>440</v>
      </c>
      <c r="C102" s="3" t="s">
        <v>444</v>
      </c>
      <c r="D102" s="3" t="s">
        <v>319</v>
      </c>
      <c r="E102" s="3" t="s">
        <v>320</v>
      </c>
      <c r="F102" s="3" t="s">
        <v>321</v>
      </c>
      <c r="G102" s="19">
        <v>170</v>
      </c>
      <c r="H102" s="19">
        <v>235</v>
      </c>
      <c r="I102" s="29">
        <v>-0.27</v>
      </c>
      <c r="J102" s="3" t="s">
        <v>299</v>
      </c>
      <c r="K102" s="3" t="s">
        <v>142</v>
      </c>
      <c r="L102" s="9" t="s">
        <v>164</v>
      </c>
      <c r="M102" s="14">
        <v>176</v>
      </c>
      <c r="N102" s="14">
        <v>235</v>
      </c>
      <c r="O102" s="29">
        <v>-0.25</v>
      </c>
      <c r="P102" s="9" t="s">
        <v>288</v>
      </c>
      <c r="Q102" s="3" t="s">
        <v>299</v>
      </c>
    </row>
    <row r="103" spans="1:17" ht="63">
      <c r="A103" s="9" t="s">
        <v>287</v>
      </c>
      <c r="B103" s="3" t="s">
        <v>440</v>
      </c>
      <c r="C103" s="3" t="s">
        <v>444</v>
      </c>
      <c r="D103" s="3" t="s">
        <v>322</v>
      </c>
      <c r="E103" s="3" t="s">
        <v>323</v>
      </c>
      <c r="F103" s="3" t="s">
        <v>324</v>
      </c>
      <c r="G103" s="19">
        <v>272</v>
      </c>
      <c r="H103" s="19">
        <v>236</v>
      </c>
      <c r="I103" s="20">
        <v>0.15</v>
      </c>
      <c r="J103" s="3" t="s">
        <v>292</v>
      </c>
      <c r="K103" s="3" t="s">
        <v>142</v>
      </c>
      <c r="L103" s="9" t="s">
        <v>164</v>
      </c>
      <c r="M103" s="14">
        <v>150</v>
      </c>
      <c r="N103" s="14">
        <v>236</v>
      </c>
      <c r="O103" s="29">
        <v>-0.36</v>
      </c>
      <c r="P103" s="9" t="s">
        <v>288</v>
      </c>
      <c r="Q103" s="3" t="s">
        <v>292</v>
      </c>
    </row>
    <row r="104" spans="1:17" ht="47.25">
      <c r="A104" s="9" t="s">
        <v>287</v>
      </c>
      <c r="B104" s="3" t="s">
        <v>440</v>
      </c>
      <c r="C104" s="3" t="s">
        <v>444</v>
      </c>
      <c r="D104" s="3" t="s">
        <v>325</v>
      </c>
      <c r="E104" s="3" t="s">
        <v>326</v>
      </c>
      <c r="F104" s="3" t="s">
        <v>327</v>
      </c>
      <c r="G104" s="19">
        <v>2</v>
      </c>
      <c r="H104" s="19">
        <v>4645</v>
      </c>
      <c r="I104" s="21">
        <f t="shared" ref="I104:I113" si="2">G104/H104</f>
        <v>4.3057050592034448E-4</v>
      </c>
      <c r="J104" s="3" t="s">
        <v>292</v>
      </c>
      <c r="K104" s="3" t="s">
        <v>8</v>
      </c>
      <c r="L104" s="9" t="s">
        <v>154</v>
      </c>
      <c r="M104" s="14">
        <v>1434</v>
      </c>
      <c r="N104" s="14">
        <v>4645</v>
      </c>
      <c r="O104" s="12">
        <f>M104/N104</f>
        <v>0.30871905274488698</v>
      </c>
      <c r="P104" s="9" t="s">
        <v>288</v>
      </c>
      <c r="Q104" s="3" t="s">
        <v>292</v>
      </c>
    </row>
    <row r="105" spans="1:17" ht="47.25">
      <c r="A105" s="9" t="s">
        <v>328</v>
      </c>
      <c r="B105" s="3" t="s">
        <v>430</v>
      </c>
      <c r="C105" s="3" t="s">
        <v>458</v>
      </c>
      <c r="D105" s="9" t="s">
        <v>329</v>
      </c>
      <c r="E105" s="9" t="s">
        <v>330</v>
      </c>
      <c r="F105" s="9" t="s">
        <v>391</v>
      </c>
      <c r="G105" s="9">
        <v>560</v>
      </c>
      <c r="H105" s="9">
        <v>560</v>
      </c>
      <c r="I105" s="22">
        <f t="shared" si="2"/>
        <v>1</v>
      </c>
      <c r="J105" s="9" t="s">
        <v>158</v>
      </c>
      <c r="K105" s="9" t="s">
        <v>8</v>
      </c>
      <c r="L105" s="9" t="s">
        <v>159</v>
      </c>
      <c r="M105" s="14">
        <v>2</v>
      </c>
      <c r="N105" s="14">
        <v>57</v>
      </c>
      <c r="O105" s="12">
        <f>M105/N105</f>
        <v>3.5087719298245612E-2</v>
      </c>
      <c r="P105" s="9" t="s">
        <v>193</v>
      </c>
      <c r="Q105" s="9" t="s">
        <v>158</v>
      </c>
    </row>
    <row r="106" spans="1:17" ht="47.25">
      <c r="A106" s="9" t="s">
        <v>328</v>
      </c>
      <c r="B106" s="3" t="s">
        <v>430</v>
      </c>
      <c r="C106" s="3" t="s">
        <v>458</v>
      </c>
      <c r="D106" s="9" t="s">
        <v>331</v>
      </c>
      <c r="E106" s="9" t="s">
        <v>392</v>
      </c>
      <c r="F106" s="9" t="s">
        <v>332</v>
      </c>
      <c r="G106" s="9">
        <v>140</v>
      </c>
      <c r="H106" s="9">
        <v>140</v>
      </c>
      <c r="I106" s="22">
        <f t="shared" si="2"/>
        <v>1</v>
      </c>
      <c r="J106" s="9" t="s">
        <v>158</v>
      </c>
      <c r="K106" s="9" t="s">
        <v>8</v>
      </c>
      <c r="L106" s="9" t="s">
        <v>161</v>
      </c>
      <c r="M106" s="14">
        <v>4</v>
      </c>
      <c r="N106" s="14">
        <v>57</v>
      </c>
      <c r="O106" s="12">
        <f t="shared" ref="O106:O110" si="3">M106/N106</f>
        <v>7.0175438596491224E-2</v>
      </c>
      <c r="P106" s="9" t="s">
        <v>193</v>
      </c>
      <c r="Q106" s="9" t="s">
        <v>158</v>
      </c>
    </row>
    <row r="107" spans="1:17" ht="31.5">
      <c r="A107" s="9" t="s">
        <v>328</v>
      </c>
      <c r="B107" s="3" t="s">
        <v>430</v>
      </c>
      <c r="C107" s="3" t="s">
        <v>458</v>
      </c>
      <c r="D107" s="9" t="s">
        <v>328</v>
      </c>
      <c r="E107" s="9" t="s">
        <v>333</v>
      </c>
      <c r="F107" s="9" t="s">
        <v>334</v>
      </c>
      <c r="G107" s="9">
        <v>1680</v>
      </c>
      <c r="H107" s="9">
        <v>1680</v>
      </c>
      <c r="I107" s="22">
        <f t="shared" si="2"/>
        <v>1</v>
      </c>
      <c r="J107" s="9" t="s">
        <v>158</v>
      </c>
      <c r="K107" s="9" t="s">
        <v>8</v>
      </c>
      <c r="L107" s="9" t="s">
        <v>164</v>
      </c>
      <c r="M107" s="14">
        <v>630</v>
      </c>
      <c r="N107" s="14">
        <v>630</v>
      </c>
      <c r="O107" s="12">
        <f t="shared" si="3"/>
        <v>1</v>
      </c>
      <c r="P107" s="9" t="s">
        <v>193</v>
      </c>
      <c r="Q107" s="9" t="s">
        <v>158</v>
      </c>
    </row>
    <row r="108" spans="1:17" ht="31.5">
      <c r="A108" s="9" t="s">
        <v>328</v>
      </c>
      <c r="B108" s="3" t="s">
        <v>430</v>
      </c>
      <c r="C108" s="3" t="s">
        <v>458</v>
      </c>
      <c r="D108" s="9" t="s">
        <v>335</v>
      </c>
      <c r="E108" s="9" t="s">
        <v>336</v>
      </c>
      <c r="F108" s="9" t="s">
        <v>337</v>
      </c>
      <c r="G108" s="9">
        <v>140</v>
      </c>
      <c r="H108" s="9">
        <v>140</v>
      </c>
      <c r="I108" s="22">
        <f t="shared" si="2"/>
        <v>1</v>
      </c>
      <c r="J108" s="9" t="s">
        <v>158</v>
      </c>
      <c r="K108" s="9" t="s">
        <v>8</v>
      </c>
      <c r="L108" s="9" t="s">
        <v>164</v>
      </c>
      <c r="M108" s="14">
        <v>57</v>
      </c>
      <c r="N108" s="14">
        <v>57</v>
      </c>
      <c r="O108" s="12">
        <f t="shared" si="3"/>
        <v>1</v>
      </c>
      <c r="P108" s="9" t="s">
        <v>193</v>
      </c>
      <c r="Q108" s="9" t="s">
        <v>158</v>
      </c>
    </row>
    <row r="109" spans="1:17" ht="47.25">
      <c r="A109" s="9" t="s">
        <v>328</v>
      </c>
      <c r="B109" s="3" t="s">
        <v>430</v>
      </c>
      <c r="C109" s="3" t="s">
        <v>458</v>
      </c>
      <c r="D109" s="9" t="s">
        <v>338</v>
      </c>
      <c r="E109" s="9" t="s">
        <v>339</v>
      </c>
      <c r="F109" s="9" t="s">
        <v>340</v>
      </c>
      <c r="G109" s="9">
        <v>140</v>
      </c>
      <c r="H109" s="9">
        <v>140</v>
      </c>
      <c r="I109" s="22">
        <f t="shared" si="2"/>
        <v>1</v>
      </c>
      <c r="J109" s="9" t="s">
        <v>158</v>
      </c>
      <c r="K109" s="9" t="s">
        <v>8</v>
      </c>
      <c r="L109" s="9" t="s">
        <v>164</v>
      </c>
      <c r="M109" s="14">
        <v>105</v>
      </c>
      <c r="N109" s="14">
        <v>105</v>
      </c>
      <c r="O109" s="12">
        <f t="shared" si="3"/>
        <v>1</v>
      </c>
      <c r="P109" s="9" t="s">
        <v>193</v>
      </c>
      <c r="Q109" s="9" t="s">
        <v>158</v>
      </c>
    </row>
    <row r="110" spans="1:17" ht="31.5">
      <c r="A110" s="9" t="s">
        <v>328</v>
      </c>
      <c r="B110" s="3" t="s">
        <v>430</v>
      </c>
      <c r="C110" s="3" t="s">
        <v>458</v>
      </c>
      <c r="D110" s="9" t="s">
        <v>341</v>
      </c>
      <c r="E110" s="9" t="s">
        <v>342</v>
      </c>
      <c r="F110" s="9" t="s">
        <v>343</v>
      </c>
      <c r="G110" s="9">
        <v>140</v>
      </c>
      <c r="H110" s="9">
        <v>140</v>
      </c>
      <c r="I110" s="22">
        <f t="shared" si="2"/>
        <v>1</v>
      </c>
      <c r="J110" s="9" t="s">
        <v>158</v>
      </c>
      <c r="K110" s="9" t="s">
        <v>8</v>
      </c>
      <c r="L110" s="9" t="s">
        <v>154</v>
      </c>
      <c r="M110" s="14">
        <v>75</v>
      </c>
      <c r="N110" s="14">
        <v>105</v>
      </c>
      <c r="O110" s="12">
        <f t="shared" si="3"/>
        <v>0.7142857142857143</v>
      </c>
      <c r="P110" s="9" t="s">
        <v>193</v>
      </c>
      <c r="Q110" s="9" t="s">
        <v>158</v>
      </c>
    </row>
    <row r="111" spans="1:17" ht="78.75">
      <c r="A111" s="9" t="s">
        <v>459</v>
      </c>
      <c r="B111" s="3" t="s">
        <v>430</v>
      </c>
      <c r="C111" s="3" t="s">
        <v>437</v>
      </c>
      <c r="D111" s="3" t="s">
        <v>345</v>
      </c>
      <c r="E111" s="3" t="s">
        <v>346</v>
      </c>
      <c r="F111" s="3" t="s">
        <v>347</v>
      </c>
      <c r="G111" s="3">
        <v>300</v>
      </c>
      <c r="H111" s="3">
        <v>300</v>
      </c>
      <c r="I111" s="22">
        <f t="shared" si="2"/>
        <v>1</v>
      </c>
      <c r="J111" s="3" t="s">
        <v>158</v>
      </c>
      <c r="K111" s="3" t="s">
        <v>8</v>
      </c>
      <c r="L111" s="9" t="s">
        <v>159</v>
      </c>
      <c r="M111" s="14">
        <v>300</v>
      </c>
      <c r="N111" s="14">
        <v>300</v>
      </c>
      <c r="O111" s="12">
        <f>M111/N111</f>
        <v>1</v>
      </c>
      <c r="P111" s="9" t="s">
        <v>193</v>
      </c>
      <c r="Q111" s="3" t="s">
        <v>158</v>
      </c>
    </row>
    <row r="112" spans="1:17" ht="94.5">
      <c r="A112" s="9" t="s">
        <v>459</v>
      </c>
      <c r="B112" s="3" t="s">
        <v>430</v>
      </c>
      <c r="C112" s="3" t="s">
        <v>437</v>
      </c>
      <c r="D112" s="3" t="s">
        <v>348</v>
      </c>
      <c r="E112" s="3" t="s">
        <v>349</v>
      </c>
      <c r="F112" s="3" t="s">
        <v>395</v>
      </c>
      <c r="G112" s="3">
        <v>300</v>
      </c>
      <c r="H112" s="3">
        <v>300</v>
      </c>
      <c r="I112" s="22">
        <f t="shared" si="2"/>
        <v>1</v>
      </c>
      <c r="J112" s="3" t="s">
        <v>7</v>
      </c>
      <c r="K112" s="3" t="s">
        <v>8</v>
      </c>
      <c r="L112" s="9" t="s">
        <v>161</v>
      </c>
      <c r="M112" s="14">
        <v>300</v>
      </c>
      <c r="N112" s="14">
        <v>300</v>
      </c>
      <c r="O112" s="12">
        <f t="shared" ref="O112:O114" si="4">M112/N112</f>
        <v>1</v>
      </c>
      <c r="P112" s="9" t="s">
        <v>193</v>
      </c>
      <c r="Q112" s="3" t="s">
        <v>7</v>
      </c>
    </row>
    <row r="113" spans="1:17" ht="31.5">
      <c r="A113" s="9" t="s">
        <v>459</v>
      </c>
      <c r="B113" s="3" t="s">
        <v>430</v>
      </c>
      <c r="C113" s="3" t="s">
        <v>437</v>
      </c>
      <c r="D113" s="3" t="s">
        <v>344</v>
      </c>
      <c r="E113" s="3" t="s">
        <v>396</v>
      </c>
      <c r="F113" s="3" t="s">
        <v>334</v>
      </c>
      <c r="G113" s="3">
        <v>600</v>
      </c>
      <c r="H113" s="3">
        <v>600</v>
      </c>
      <c r="I113" s="22">
        <f t="shared" si="2"/>
        <v>1</v>
      </c>
      <c r="J113" s="3" t="s">
        <v>7</v>
      </c>
      <c r="K113" s="3" t="s">
        <v>8</v>
      </c>
      <c r="L113" s="9" t="s">
        <v>164</v>
      </c>
      <c r="M113" s="14">
        <v>300</v>
      </c>
      <c r="N113" s="14">
        <v>300</v>
      </c>
      <c r="O113" s="12">
        <f t="shared" si="4"/>
        <v>1</v>
      </c>
      <c r="P113" s="9" t="s">
        <v>193</v>
      </c>
      <c r="Q113" s="3" t="s">
        <v>7</v>
      </c>
    </row>
    <row r="114" spans="1:17" ht="31.5">
      <c r="A114" s="9" t="s">
        <v>459</v>
      </c>
      <c r="B114" s="3" t="s">
        <v>430</v>
      </c>
      <c r="C114" s="3" t="s">
        <v>437</v>
      </c>
      <c r="D114" s="3" t="s">
        <v>397</v>
      </c>
      <c r="E114" s="3" t="s">
        <v>398</v>
      </c>
      <c r="F114" s="3" t="s">
        <v>350</v>
      </c>
      <c r="G114" s="3">
        <v>300</v>
      </c>
      <c r="H114" s="3">
        <v>300</v>
      </c>
      <c r="I114" s="22">
        <v>0.92307692307692313</v>
      </c>
      <c r="J114" s="3" t="s">
        <v>7</v>
      </c>
      <c r="K114" s="3" t="s">
        <v>8</v>
      </c>
      <c r="L114" s="9" t="s">
        <v>154</v>
      </c>
      <c r="M114" s="14">
        <v>300</v>
      </c>
      <c r="N114" s="14">
        <v>325</v>
      </c>
      <c r="O114" s="12">
        <f t="shared" si="4"/>
        <v>0.92307692307692313</v>
      </c>
      <c r="P114" s="9" t="s">
        <v>193</v>
      </c>
      <c r="Q114" s="3" t="s">
        <v>7</v>
      </c>
    </row>
    <row r="115" spans="1:17" ht="47.25">
      <c r="A115" s="9" t="s">
        <v>351</v>
      </c>
      <c r="B115" s="3" t="s">
        <v>430</v>
      </c>
      <c r="C115" s="3" t="s">
        <v>458</v>
      </c>
      <c r="D115" s="3" t="s">
        <v>329</v>
      </c>
      <c r="E115" s="3" t="s">
        <v>399</v>
      </c>
      <c r="F115" s="3" t="s">
        <v>400</v>
      </c>
      <c r="G115" s="19">
        <v>70000</v>
      </c>
      <c r="H115" s="19">
        <v>70000</v>
      </c>
      <c r="I115" s="22">
        <f t="shared" ref="I115:I120" si="5">G115/H115</f>
        <v>1</v>
      </c>
      <c r="J115" s="3" t="s">
        <v>158</v>
      </c>
      <c r="K115" s="3" t="s">
        <v>8</v>
      </c>
      <c r="L115" s="9" t="s">
        <v>159</v>
      </c>
      <c r="M115" s="14">
        <v>33</v>
      </c>
      <c r="N115" s="14">
        <v>70000</v>
      </c>
      <c r="O115" s="12">
        <f>M115/N115</f>
        <v>4.7142857142857143E-4</v>
      </c>
      <c r="P115" s="9" t="s">
        <v>193</v>
      </c>
      <c r="Q115" s="3" t="s">
        <v>158</v>
      </c>
    </row>
    <row r="116" spans="1:17" ht="47.25">
      <c r="A116" s="9" t="s">
        <v>351</v>
      </c>
      <c r="B116" s="3" t="s">
        <v>430</v>
      </c>
      <c r="C116" s="3" t="s">
        <v>458</v>
      </c>
      <c r="D116" s="3" t="s">
        <v>353</v>
      </c>
      <c r="E116" s="3" t="s">
        <v>392</v>
      </c>
      <c r="F116" s="3" t="s">
        <v>332</v>
      </c>
      <c r="G116" s="19">
        <v>600</v>
      </c>
      <c r="H116" s="19">
        <v>600</v>
      </c>
      <c r="I116" s="22">
        <f t="shared" si="5"/>
        <v>1</v>
      </c>
      <c r="J116" s="3" t="s">
        <v>7</v>
      </c>
      <c r="K116" s="3" t="s">
        <v>8</v>
      </c>
      <c r="L116" s="9" t="s">
        <v>161</v>
      </c>
      <c r="M116" s="14">
        <v>198</v>
      </c>
      <c r="N116" s="14">
        <v>600</v>
      </c>
      <c r="O116" s="12">
        <f t="shared" ref="O116:O120" si="6">M116/N116</f>
        <v>0.33</v>
      </c>
      <c r="P116" s="9" t="s">
        <v>193</v>
      </c>
      <c r="Q116" s="3" t="s">
        <v>7</v>
      </c>
    </row>
    <row r="117" spans="1:17" ht="31.5">
      <c r="A117" s="9" t="s">
        <v>351</v>
      </c>
      <c r="B117" s="3" t="s">
        <v>430</v>
      </c>
      <c r="C117" s="3" t="s">
        <v>458</v>
      </c>
      <c r="D117" s="3" t="s">
        <v>351</v>
      </c>
      <c r="E117" s="3" t="s">
        <v>352</v>
      </c>
      <c r="F117" s="3" t="s">
        <v>334</v>
      </c>
      <c r="G117" s="19">
        <v>600</v>
      </c>
      <c r="H117" s="19">
        <v>600</v>
      </c>
      <c r="I117" s="22">
        <f t="shared" si="5"/>
        <v>1</v>
      </c>
      <c r="J117" s="3" t="s">
        <v>7</v>
      </c>
      <c r="K117" s="3" t="s">
        <v>8</v>
      </c>
      <c r="L117" s="9" t="s">
        <v>164</v>
      </c>
      <c r="M117" s="14">
        <v>33</v>
      </c>
      <c r="N117" s="14">
        <v>600</v>
      </c>
      <c r="O117" s="12">
        <f t="shared" si="6"/>
        <v>5.5E-2</v>
      </c>
      <c r="P117" s="9" t="s">
        <v>193</v>
      </c>
      <c r="Q117" s="3" t="s">
        <v>7</v>
      </c>
    </row>
    <row r="118" spans="1:17" ht="31.5">
      <c r="A118" s="9" t="s">
        <v>351</v>
      </c>
      <c r="B118" s="3" t="s">
        <v>430</v>
      </c>
      <c r="C118" s="3" t="s">
        <v>458</v>
      </c>
      <c r="D118" s="3" t="s">
        <v>335</v>
      </c>
      <c r="E118" s="3" t="s">
        <v>336</v>
      </c>
      <c r="F118" s="3" t="s">
        <v>337</v>
      </c>
      <c r="G118" s="19">
        <v>600</v>
      </c>
      <c r="H118" s="19">
        <v>600</v>
      </c>
      <c r="I118" s="22">
        <f t="shared" si="5"/>
        <v>1</v>
      </c>
      <c r="J118" s="3" t="s">
        <v>7</v>
      </c>
      <c r="K118" s="3" t="s">
        <v>8</v>
      </c>
      <c r="L118" s="9" t="s">
        <v>164</v>
      </c>
      <c r="M118" s="14">
        <v>6</v>
      </c>
      <c r="N118" s="14">
        <v>600</v>
      </c>
      <c r="O118" s="12">
        <f t="shared" si="6"/>
        <v>0.01</v>
      </c>
      <c r="P118" s="9" t="s">
        <v>193</v>
      </c>
      <c r="Q118" s="3" t="s">
        <v>7</v>
      </c>
    </row>
    <row r="119" spans="1:17" ht="47.25">
      <c r="A119" s="9" t="s">
        <v>351</v>
      </c>
      <c r="B119" s="3" t="s">
        <v>430</v>
      </c>
      <c r="C119" s="3" t="s">
        <v>458</v>
      </c>
      <c r="D119" s="3" t="s">
        <v>338</v>
      </c>
      <c r="E119" s="3" t="s">
        <v>339</v>
      </c>
      <c r="F119" s="3" t="s">
        <v>340</v>
      </c>
      <c r="G119" s="19">
        <v>600</v>
      </c>
      <c r="H119" s="19">
        <v>600</v>
      </c>
      <c r="I119" s="22">
        <f t="shared" si="5"/>
        <v>1</v>
      </c>
      <c r="J119" s="3" t="s">
        <v>7</v>
      </c>
      <c r="K119" s="3" t="s">
        <v>8</v>
      </c>
      <c r="L119" s="9" t="s">
        <v>164</v>
      </c>
      <c r="M119" s="14">
        <v>33</v>
      </c>
      <c r="N119" s="14">
        <v>600</v>
      </c>
      <c r="O119" s="12">
        <f t="shared" si="6"/>
        <v>5.5E-2</v>
      </c>
      <c r="P119" s="9" t="s">
        <v>193</v>
      </c>
      <c r="Q119" s="3" t="s">
        <v>7</v>
      </c>
    </row>
    <row r="120" spans="1:17" ht="31.5">
      <c r="A120" s="9" t="s">
        <v>351</v>
      </c>
      <c r="B120" s="3" t="s">
        <v>430</v>
      </c>
      <c r="C120" s="3" t="s">
        <v>458</v>
      </c>
      <c r="D120" s="3" t="s">
        <v>401</v>
      </c>
      <c r="E120" s="3" t="s">
        <v>342</v>
      </c>
      <c r="F120" s="3" t="s">
        <v>343</v>
      </c>
      <c r="G120" s="19">
        <v>600</v>
      </c>
      <c r="H120" s="19">
        <v>600</v>
      </c>
      <c r="I120" s="22">
        <f t="shared" si="5"/>
        <v>1</v>
      </c>
      <c r="J120" s="3" t="s">
        <v>7</v>
      </c>
      <c r="K120" s="3" t="s">
        <v>8</v>
      </c>
      <c r="L120" s="9" t="s">
        <v>164</v>
      </c>
      <c r="M120" s="14">
        <v>33</v>
      </c>
      <c r="N120" s="14">
        <v>600</v>
      </c>
      <c r="O120" s="12">
        <f t="shared" si="6"/>
        <v>5.5E-2</v>
      </c>
      <c r="P120" s="9" t="s">
        <v>193</v>
      </c>
      <c r="Q120" s="3" t="s">
        <v>7</v>
      </c>
    </row>
  </sheetData>
  <conditionalFormatting sqref="A40:D58 A2 B2:C3 L2:L32 D2:F33 A4:A6 P4:P33 B5:C7 A8:A17 B9:C17 A18:D33 A67:D92">
    <cfRule type="containsBlanks" dxfId="22" priority="54">
      <formula>LEN(TRIM(A2))=0</formula>
    </cfRule>
  </conditionalFormatting>
  <conditionalFormatting sqref="A93:D120">
    <cfRule type="containsBlanks" dxfId="21" priority="52">
      <formula>LEN(TRIM(A93))=0</formula>
    </cfRule>
  </conditionalFormatting>
  <conditionalFormatting sqref="D56:K58 G40:I55 G63:I92 G2:I9 M2:N120 G17:I22 E93:K103 D94:D104 E104:H104 J104:K104">
    <cfRule type="containsBlanks" dxfId="20" priority="51">
      <formula>LEN(TRIM(D2))=0</formula>
    </cfRule>
  </conditionalFormatting>
  <conditionalFormatting sqref="G3:I3 D53:K55">
    <cfRule type="containsBlanks" dxfId="19" priority="40">
      <formula>LEN(TRIM(D3))=0</formula>
    </cfRule>
  </conditionalFormatting>
  <conditionalFormatting sqref="G40:K52 G56:I62 G79:I82">
    <cfRule type="containsBlanks" dxfId="18" priority="49">
      <formula>LEN(TRIM(G40))=0</formula>
    </cfRule>
  </conditionalFormatting>
  <conditionalFormatting sqref="J56:K92">
    <cfRule type="containsBlanks" dxfId="17" priority="42">
      <formula>LEN(TRIM(J56))=0</formula>
    </cfRule>
  </conditionalFormatting>
  <conditionalFormatting sqref="L39:L91">
    <cfRule type="containsBlanks" dxfId="16" priority="29">
      <formula>LEN(TRIM(L39))=0</formula>
    </cfRule>
  </conditionalFormatting>
  <conditionalFormatting sqref="L55:L57">
    <cfRule type="containsBlanks" dxfId="15" priority="30">
      <formula>LEN(TRIM(L55))=0</formula>
    </cfRule>
  </conditionalFormatting>
  <conditionalFormatting sqref="L92:L120">
    <cfRule type="containsBlanks" dxfId="14" priority="26">
      <formula>LEN(TRIM(L92))=0</formula>
    </cfRule>
  </conditionalFormatting>
  <conditionalFormatting sqref="O2:O93 J2:K33 Q2:Q33 G23:I33">
    <cfRule type="containsBlanks" dxfId="13" priority="53">
      <formula>LEN(TRIM(G2))=0</formula>
    </cfRule>
  </conditionalFormatting>
  <conditionalFormatting sqref="O2:O98">
    <cfRule type="containsBlanks" dxfId="12" priority="14">
      <formula>LEN(TRIM(O2))=0</formula>
    </cfRule>
    <cfRule type="containsBlanks" dxfId="11" priority="15">
      <formula>LEN(TRIM(O2))=0</formula>
    </cfRule>
  </conditionalFormatting>
  <conditionalFormatting sqref="O97">
    <cfRule type="containsBlanks" dxfId="10" priority="12">
      <formula>LEN(TRIM(O97))=0</formula>
    </cfRule>
    <cfRule type="containsBlanks" dxfId="9" priority="13">
      <formula>LEN(TRIM(O97))=0</formula>
    </cfRule>
  </conditionalFormatting>
  <conditionalFormatting sqref="O99">
    <cfRule type="containsBlanks" dxfId="8" priority="11">
      <formula>LEN(TRIM(O99))=0</formula>
    </cfRule>
  </conditionalFormatting>
  <conditionalFormatting sqref="O100:O120 G11:I15">
    <cfRule type="containsBlanks" dxfId="7" priority="47">
      <formula>LEN(TRIM(G11))=0</formula>
    </cfRule>
  </conditionalFormatting>
  <conditionalFormatting sqref="O100:O120">
    <cfRule type="containsBlanks" dxfId="6" priority="38">
      <formula>LEN(TRIM(O100))=0</formula>
    </cfRule>
  </conditionalFormatting>
  <conditionalFormatting sqref="P2 D40:F92">
    <cfRule type="containsBlanks" dxfId="5" priority="50">
      <formula>LEN(TRIM(D2))=0</formula>
    </cfRule>
  </conditionalFormatting>
  <conditionalFormatting sqref="P40:P114">
    <cfRule type="containsBlanks" dxfId="4" priority="25">
      <formula>LEN(TRIM(P40))=0</formula>
    </cfRule>
  </conditionalFormatting>
  <conditionalFormatting sqref="P115:P120">
    <cfRule type="containsBlanks" dxfId="3" priority="24">
      <formula>LEN(TRIM(P115))=0</formula>
    </cfRule>
  </conditionalFormatting>
  <conditionalFormatting sqref="Q40:Q92">
    <cfRule type="containsBlanks" dxfId="2" priority="16">
      <formula>LEN(TRIM(Q40))=0</formula>
    </cfRule>
  </conditionalFormatting>
  <conditionalFormatting sqref="Q56:Q58">
    <cfRule type="containsBlanks" dxfId="1" priority="21">
      <formula>LEN(TRIM(Q56))=0</formula>
    </cfRule>
  </conditionalFormatting>
  <conditionalFormatting sqref="Q93:Q104">
    <cfRule type="containsBlanks" dxfId="0" priority="17">
      <formula>LEN(TRIM(Q93))=0</formula>
    </cfRule>
  </conditionalFormatting>
  <dataValidations count="3">
    <dataValidation allowBlank="1" showInputMessage="1" showErrorMessage="1" promptTitle="AVANCE (NUMERADOR)" prompt="Describe el valor realizado para la variable numerador del indicador correspondiente, en el periodo que se reporta." sqref="M1" xr:uid="{E8216236-6FF1-1F46-86EE-8F7B8EDD97F2}"/>
    <dataValidation allowBlank="1" showInputMessage="1" showErrorMessage="1" promptTitle="AVANCE (DENOMINADO)" prompt="Describe el valor realizado para la variable denominador del indicador correspondiente, en el periodo que se reporta." sqref="N1:O1" xr:uid="{9C58E153-D7D8-4A46-A3E2-0232A75F49F2}"/>
    <dataValidation type="decimal" operator="greaterThanOrEqual" allowBlank="1" showInputMessage="1" showErrorMessage="1" sqref="M18:O18 M111:N120 M6:N9 M79:M80 M67:M74 N67:N92 M32:N33 M11:N13 N94:N104 M35:N58 G11:I15 M15:N15 M30:O30 O31:O120 G2:I9 O2:O17 M2:N4 N29 O19:O29 G40:H104 I40:I103 G17:I33 M17:N28" xr:uid="{7C3D809E-4ED2-954E-B621-AAC85E138D96}">
      <formula1>0</formula1>
    </dataValidation>
  </dataValidations>
  <pageMargins left="0.25" right="0.25" top="0.75" bottom="0.75" header="0.3" footer="0.3"/>
  <pageSetup scale="23" orientation="landscape" verticalDpi="0" r:id="rId1"/>
  <ignoredErrors>
    <ignoredError sqref="O18:O26 O99 O2:O3 O28:O29 O31:O44 O46:O50 O52:O66 O68:O72 O74:O84 O89:O93 O97 O104:O120 O5:O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sem 2024_transparencia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Margarita Vazquez Lopez</dc:creator>
  <cp:lastModifiedBy>Hector Cardenas landino</cp:lastModifiedBy>
  <cp:lastPrinted>2024-08-15T20:51:54Z</cp:lastPrinted>
  <dcterms:created xsi:type="dcterms:W3CDTF">2024-07-15T19:44:13Z</dcterms:created>
  <dcterms:modified xsi:type="dcterms:W3CDTF">2024-08-15T20:51:57Z</dcterms:modified>
</cp:coreProperties>
</file>