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ferch/Desktop/"/>
    </mc:Choice>
  </mc:AlternateContent>
  <xr:revisionPtr revIDLastSave="0" documentId="8_{D0BF7BE0-250A-0D4D-AB38-B1CE67ABAB50}" xr6:coauthVersionLast="47" xr6:coauthVersionMax="47" xr10:uidLastSave="{00000000-0000-0000-0000-000000000000}"/>
  <bookViews>
    <workbookView xWindow="0" yWindow="680" windowWidth="25600" windowHeight="14560" xr2:uid="{BB14FD3D-91D6-46B9-B5D4-1955ED2EF101}"/>
  </bookViews>
  <sheets>
    <sheet name="MIR GENERAL" sheetId="6" r:id="rId1"/>
  </sheets>
  <definedNames>
    <definedName name="_xlnm._FilterDatabase" localSheetId="0" hidden="1">'MIR GENERAL'!$B$8:$R$56</definedName>
    <definedName name="_xlnm.Print_Area" localSheetId="0">'MIR GENERAL'!$A$1:$H$194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6" i="6" l="1"/>
  <c r="F155" i="6"/>
  <c r="F151" i="6"/>
  <c r="F150" i="6"/>
  <c r="F149" i="6"/>
  <c r="F148" i="6"/>
  <c r="F147" i="6"/>
  <c r="F144" i="6"/>
  <c r="F64" i="6"/>
</calcChain>
</file>

<file path=xl/sharedStrings.xml><?xml version="1.0" encoding="utf-8"?>
<sst xmlns="http://schemas.openxmlformats.org/spreadsheetml/2006/main" count="972" uniqueCount="568">
  <si>
    <t>OBJETIVOS ESPECÍFICOS</t>
  </si>
  <si>
    <t>ESTRATEGIAS</t>
  </si>
  <si>
    <t>NOMBRE DEL INDICADOR</t>
  </si>
  <si>
    <t>MÉTODO DE CÁLCULO</t>
  </si>
  <si>
    <t>META</t>
  </si>
  <si>
    <t>FRECUENCIA DE MEDICIÓN</t>
  </si>
  <si>
    <t>RESPONSABLE</t>
  </si>
  <si>
    <t>Anual</t>
  </si>
  <si>
    <t>Obras públicas</t>
  </si>
  <si>
    <t>Servicios Públicos</t>
  </si>
  <si>
    <t>Parque vehícular renovado para la recolección de residuos</t>
  </si>
  <si>
    <t>DIF</t>
  </si>
  <si>
    <t>Porcentaje de hombres incorporados al programa que concluyen en el proceso</t>
  </si>
  <si>
    <t>Número de módulos de cercanía de atención a la violencia hacia las mujeres abiertos</t>
  </si>
  <si>
    <t>Instituto de las Mujeres</t>
  </si>
  <si>
    <t>Número de talleres realizados en escuelas del municipio</t>
  </si>
  <si>
    <t>Comisaría</t>
  </si>
  <si>
    <t>Policías nuevos contratados</t>
  </si>
  <si>
    <t>3.2 Creación de la una Academia Municipal de Policía Certificada ubicada estratégicamente en la Zona Valle.</t>
  </si>
  <si>
    <t>Número de unidades operativas y motorizadas nuevas</t>
  </si>
  <si>
    <t>Porcentaje de policías que reciben capacitación especializada para reforzar sus habilidades</t>
  </si>
  <si>
    <t>Número de policíasque reciben capacitación especializada para reforzar sus habilidades/ Número de policías totales X 100</t>
  </si>
  <si>
    <t>Convenio firmado</t>
  </si>
  <si>
    <t>Porcentaje de incremento del estado de fuerza de la Unidad Especializada policiar de atención a mujeres víctimas de violencia</t>
  </si>
  <si>
    <t>3.7 Reforzar los rondines policiales en zonas con mayor índice delictivo.</t>
  </si>
  <si>
    <t>Porcentaje de incremento de los rondines policiales en las zonas con mayor ínidice delictivo</t>
  </si>
  <si>
    <t>Policías con condiciones laborales mejoradas</t>
  </si>
  <si>
    <t>4.1 Fortalecer el sistema de videovigilancia, mediante el incremento estratégico de nuevas cámaras y el mantenimiento del funcionamiento óptimo de las existentes.</t>
  </si>
  <si>
    <t>Porcentaje de incremento de cámaras en puntos estratégicos</t>
  </si>
  <si>
    <t>C4</t>
  </si>
  <si>
    <t>Minutos reducidos en la respuesta de atención de emergencias derivadas del C5</t>
  </si>
  <si>
    <t>Unidad especializada de atención a la violencia familiar dentro del C4 para mejorar el manejo y asesoría de atención 24 horas al día operando</t>
  </si>
  <si>
    <t>Obras Públicas</t>
  </si>
  <si>
    <t>COMUDE</t>
  </si>
  <si>
    <t>1.1 Implementar cuadrillas para el mantenimiento menor para dignificar las escuelas de nivel básico de Tlajomulco</t>
  </si>
  <si>
    <t>Mantenimiento de escuelas</t>
  </si>
  <si>
    <t>Sumatoria de escuelas que se les dio mantenimiento</t>
  </si>
  <si>
    <t>Escuelas atendidas</t>
  </si>
  <si>
    <t>Sumatoria de escuelas atendidas por el programa</t>
  </si>
  <si>
    <t>1.3 Rehabilitar y/o remodelar escuelas a nivel básico de Tlajomulco</t>
  </si>
  <si>
    <t>Escuelas Rehabilitadas/remodeladas</t>
  </si>
  <si>
    <t>Sumatoria de escuelas Escuelas Rehabilitadas/remodeladas</t>
  </si>
  <si>
    <t>Domos instalados</t>
  </si>
  <si>
    <t>Sumatoria de escuelas donde se instalaron Domos</t>
  </si>
  <si>
    <t>Escuelas beneficiadas</t>
  </si>
  <si>
    <t>Sumatoria de Escuelas beneficiadas por el programa</t>
  </si>
  <si>
    <t>Capacidad habilitada</t>
  </si>
  <si>
    <t>Capacidad ampliada</t>
  </si>
  <si>
    <t>Mujeres cuidadoras apoyadas</t>
  </si>
  <si>
    <t>Sumatoria de Mujeres cuidadoras beneficiadas por el programa</t>
  </si>
  <si>
    <t>Talleres implementados</t>
  </si>
  <si>
    <t>Sumatoria de Talleres realizados</t>
  </si>
  <si>
    <t>Sistemas de seguimiento implementado</t>
  </si>
  <si>
    <t>Oficialia Mayor</t>
  </si>
  <si>
    <t>Jefatura de Cuidados</t>
  </si>
  <si>
    <t>Trimestral</t>
  </si>
  <si>
    <t>Promoción Económica</t>
  </si>
  <si>
    <t>Foros económicos realizados</t>
  </si>
  <si>
    <t>Sumatoria de foros económicos</t>
  </si>
  <si>
    <t>Sumatoria de negocios incubados y/o con escalamiento en el municipio</t>
  </si>
  <si>
    <t>2.3 Implementar un plan de capacitación de emprendimiento empresarial para el fortalecimiento de las habilidades de emprendedores de Tlajomulco.</t>
  </si>
  <si>
    <t>Personas capacitadas</t>
  </si>
  <si>
    <t>Sumatoria de personas capacitadas</t>
  </si>
  <si>
    <t xml:space="preserve">Unidades económicas que usan el distintivo </t>
  </si>
  <si>
    <t>Sumatoria  unidades económicas que usan el distintivo</t>
  </si>
  <si>
    <t>3.1 Realizar ferias del empleo en coordinación con el Servicio Nacional de Empleo y la Secretaría del Trabajo y Previsión Social</t>
  </si>
  <si>
    <t>3.2 Generar reclutamientos masivos para empresas con necesidades de contratación</t>
  </si>
  <si>
    <t>Reclutamientos masivos realizados</t>
  </si>
  <si>
    <t>Sumatoria de reclutamientos masivos</t>
  </si>
  <si>
    <t>3.3 Impulsar la vinculación laboral de personas con algún tipo de discapacidad en el municipio</t>
  </si>
  <si>
    <t>Vinculaciones generadas</t>
  </si>
  <si>
    <t>Sumatoria de vinculaciones generadas</t>
  </si>
  <si>
    <t>Campañas implementadas</t>
  </si>
  <si>
    <t>(Número de campañas implementadas / Total de campañas programadas) X 100</t>
  </si>
  <si>
    <t xml:space="preserve">Acciones realizadas </t>
  </si>
  <si>
    <t>(Número de acciones realizadas  / Total de acciones  programadas) X 100</t>
  </si>
  <si>
    <t>Festivales implementados</t>
  </si>
  <si>
    <t>(Número de festivales implementadas / Total de festivales programados) X 100</t>
  </si>
  <si>
    <t>Apoyos otorgados</t>
  </si>
  <si>
    <t>(Número de apoyos otorgados / Total de apoyos programados) X 100</t>
  </si>
  <si>
    <t>Ferias implementadas</t>
  </si>
  <si>
    <t>Sumatoria de Ferias del Caballo realizadas</t>
  </si>
  <si>
    <t>Dirección de Turismo</t>
  </si>
  <si>
    <t>5.2 Fortalecer la Escuela de charrería como una tradición vinculada a la cultura y festividad</t>
  </si>
  <si>
    <t>5.3 Posicionar el Festival Mictlán, como una referencia nacional de esta festividad, en un marco de cultura, tradición y  gastronomía.</t>
  </si>
  <si>
    <t>Festivales realizados</t>
  </si>
  <si>
    <t>Sumatoria de Festivales de Mictlán Realizados</t>
  </si>
  <si>
    <t>5.4 Impulsar la organización colectiva y solidaria a través de credencializar a los artesanos,  con el objetivo de generar beneficios sociales y económicos.</t>
  </si>
  <si>
    <t>Artesanos credencializados</t>
  </si>
  <si>
    <t>Sumatoria de artesanos credencializados</t>
  </si>
  <si>
    <t>Objetivo 1. Atraer inversión privada local, nacional e internacional que permita posicionar a Tlajomulco como el motor económico del Occidente del país.</t>
  </si>
  <si>
    <t>Objetivo 5. Promover el desarrollo turístico de Tlajomulco, potencializando las tradiciones, cultura y artesanías de Tlajomulco</t>
  </si>
  <si>
    <t>Capacitaciones realizadas</t>
  </si>
  <si>
    <t>Sumatoria de Servidores públicos capacitados</t>
  </si>
  <si>
    <t>Tesorería</t>
  </si>
  <si>
    <t>2.1 Realizar la homologación de bases de datos de las cuentas catastrales y de agua potable</t>
  </si>
  <si>
    <t>Auditorias realizadas</t>
  </si>
  <si>
    <t>Equipos actualizados</t>
  </si>
  <si>
    <t>Sumatoria de Equipos Actualizados</t>
  </si>
  <si>
    <t>Procesos Actualizados</t>
  </si>
  <si>
    <t>Sumatoria de Procesos Actualizados</t>
  </si>
  <si>
    <t>Sumatoria de Reglamentos Actualizados</t>
  </si>
  <si>
    <t>Sistema implementado</t>
  </si>
  <si>
    <t xml:space="preserve">Al menos 2 certificaciones. </t>
  </si>
  <si>
    <t>Sumatorias de certificaciones</t>
  </si>
  <si>
    <t>Sumatorias de capacitaciones para el desarrollo de habilidades concluidas</t>
  </si>
  <si>
    <t>Actualización realizada</t>
  </si>
  <si>
    <t>(Descripciones de puesto Actualizadas/Total de Descripciones de Puesto)X100</t>
  </si>
  <si>
    <t>Porcentaje de Licitaciones públicas</t>
  </si>
  <si>
    <t>(procesos de adquissición bajo licitación pública/Total de procesos de adquisición)X100</t>
  </si>
  <si>
    <t>Reglamentos Actualizados</t>
  </si>
  <si>
    <t>Reglamento implementato</t>
  </si>
  <si>
    <t>Vehiculos con GPS</t>
  </si>
  <si>
    <t xml:space="preserve">Sumatoria de vehiculos con GPS implementados </t>
  </si>
  <si>
    <t>trienal</t>
  </si>
  <si>
    <t xml:space="preserve">Porcentaje de cumplimiento de avances de la Iniciativa de reforma al reglamento de ordenamiento territorial </t>
  </si>
  <si>
    <t>Fiscalía Ambiental</t>
  </si>
  <si>
    <t>Protección Civil</t>
  </si>
  <si>
    <t xml:space="preserve"> número de convenios de coordinación </t>
  </si>
  <si>
    <t xml:space="preserve">Número de empresas certificadas </t>
  </si>
  <si>
    <t>Número de empresas certificadas / Núemro de empresas que inician el proceso de certficación</t>
  </si>
  <si>
    <t>número de grupos Guardianes de la Tierra creados</t>
  </si>
  <si>
    <t>Número de auditorías realizadas</t>
  </si>
  <si>
    <t>Hectáreas mejoradas</t>
  </si>
  <si>
    <t>Sumatoria de Hectáreas que se les proporcionó el apoyo</t>
  </si>
  <si>
    <t>Direccion de Desarrollo Agrícola</t>
  </si>
  <si>
    <t>Sumatoria de agricultores asistentes a la Expo</t>
  </si>
  <si>
    <t>Toneladas de composta</t>
  </si>
  <si>
    <t>Limpieza de laguna implementada</t>
  </si>
  <si>
    <t>Capacidad instalada y/o mejorada</t>
  </si>
  <si>
    <t>Sumatoria de kilómetros de caminos sacacosechas reahbilitados o creados</t>
  </si>
  <si>
    <t>Toneladas recicladas</t>
  </si>
  <si>
    <t>Sumatoria de Toneladas recolectadas</t>
  </si>
  <si>
    <t>Coordinación General de Cercanía y Corresponsabilidad Social</t>
  </si>
  <si>
    <t>Coordinación General de Tramites y Servicios</t>
  </si>
  <si>
    <t>Coordinación General de Cercanía y Corresponsabilidad Social / Educación</t>
  </si>
  <si>
    <t>Coordinación General de Cercanía y Corresponsabilidad Social / Servicios Médicos</t>
  </si>
  <si>
    <t>Coordinación General de Cercanía y Corresponsabilidad Social /Cultura</t>
  </si>
  <si>
    <t>Organismos con renovación</t>
  </si>
  <si>
    <t>Sumatoria de renovaciones</t>
  </si>
  <si>
    <t>Sumatoria de espacios proporcionados</t>
  </si>
  <si>
    <t>Sumatoria de apoyos otorgados por el porgrama</t>
  </si>
  <si>
    <t>Agricultores asistentes</t>
  </si>
  <si>
    <t>2.1 Implementar programas de incubación y profesionalización de negocios a emprendedores de micro, pequeñas y medianas empresas instaladas en Tlajomulco.</t>
  </si>
  <si>
    <t>Negocios incubados y/o profesionalizados</t>
  </si>
  <si>
    <t>2.4 Crear el distintivo "Hecho en Tlajo" para la promoción económica de los productos generados por las MYPYMES  instaladas en Tlajomulco</t>
  </si>
  <si>
    <t>Objetivo 2. Impulsar el emprendimiento y la profesionalización de las MIPYMES, mediante estrategias basadas en las necesidades de cada sector de la economía del municipio.</t>
  </si>
  <si>
    <t>Objetivo 3. Generar la vinculación laboral para más y mejores empleos formales para las personas de Tlajomulco</t>
  </si>
  <si>
    <t>Personas vinculadas a empresas</t>
  </si>
  <si>
    <t>Sumatoria de personas Personas vinculadas a empresas en las ferias</t>
  </si>
  <si>
    <t xml:space="preserve">3.6 Generar vinculación laboral para personas preliberadas y migrantes </t>
  </si>
  <si>
    <t xml:space="preserve">Personas con discapacidad vinculadas laboralmente </t>
  </si>
  <si>
    <t xml:space="preserve">Sumatoria de Personas con discapacidad vinculadas laboralmente </t>
  </si>
  <si>
    <t>3.4 Impulsar empleos con jornadas adecuadas para personas cuidadoras</t>
  </si>
  <si>
    <t>Sumatoria de Personas vinculadas a empresas</t>
  </si>
  <si>
    <t>CENDI</t>
  </si>
  <si>
    <t>Servicios proporcionados en el CENDI</t>
  </si>
  <si>
    <t>Personas con discapacidad intelectual insertados laboralmente</t>
  </si>
  <si>
    <t>Campañas Realizadas</t>
  </si>
  <si>
    <t>Sumatoria de servicios, terapias, atenciones</t>
  </si>
  <si>
    <t>Sumatoria de todos los beneficiarios insertados en espacios laborales</t>
  </si>
  <si>
    <t>Sumatoria de apoyos otorgados</t>
  </si>
  <si>
    <t>Sumatoria de campañas realizadas</t>
  </si>
  <si>
    <t>Sindicatura</t>
  </si>
  <si>
    <t xml:space="preserve"> Apoyos otorgados</t>
  </si>
  <si>
    <t>sistema de Expediente único implementado</t>
  </si>
  <si>
    <t>Iniciativa presentada</t>
  </si>
  <si>
    <t>Servicios incrementados</t>
  </si>
  <si>
    <t>Sumatoria de servicios incrementados</t>
  </si>
  <si>
    <t>Estudiantes beneficiados</t>
  </si>
  <si>
    <t>Sumatoria de Niños beneficiados</t>
  </si>
  <si>
    <t>Sumatoria de toneladas extraidas de la laguna de Cajititlán</t>
  </si>
  <si>
    <t>Sumatira de toneladas de composta generadas</t>
  </si>
  <si>
    <t>Distintivos otorgados</t>
  </si>
  <si>
    <t>Centros de servicio implementados</t>
  </si>
  <si>
    <t>Sumatoria de distintivos otorgados</t>
  </si>
  <si>
    <t>Sumatoria de Centros de servicio implementados</t>
  </si>
  <si>
    <t>Turnos de reglamentos para reformar contra dictames elaborados</t>
  </si>
  <si>
    <t>Sumatoria de Turnos</t>
  </si>
  <si>
    <t>Tabletas entregadas</t>
  </si>
  <si>
    <t>Sumatoria de tabletas otorgadas por el porgrama</t>
  </si>
  <si>
    <t>Incremento de ingresos propios</t>
  </si>
  <si>
    <t>(Ingresos propios recaudados Año n/Ingresos propios recaudados  2024)x100</t>
  </si>
  <si>
    <t xml:space="preserve"> Incremento porcentual de Predios Actualizados en el Catastro Municipal </t>
  </si>
  <si>
    <t>2.2 Fortalecer la recaudación, por medio de implementar campañas de descuentos y promociones.</t>
  </si>
  <si>
    <t>incremento porcentual de cuentas cuentas homologadas</t>
  </si>
  <si>
    <t>(Número de cuentas homologadas / Total de cuentas) X 100-65%</t>
  </si>
  <si>
    <t>2.4 Incrementar la recaudación de ingresos provenientes participaciones, aportaciones y convenios</t>
  </si>
  <si>
    <t xml:space="preserve"> Incremento porcentual de ingresos provenientes participaciones, aportaciones y convenios</t>
  </si>
  <si>
    <t xml:space="preserve"> (Recursos dingresos provenientes de participaciones, aportaciones y convenios del periodo n/ Ingresos provenientes participaciones, aportaciones y convenios al cierre 2024 ) X 100</t>
  </si>
  <si>
    <t>Beneficiarios del programa</t>
  </si>
  <si>
    <t>Sumatoria de beneficiarios de los programas</t>
  </si>
  <si>
    <t>3.1 Capacitar al personal que atiende a la ciudadanía en el conocimiento del catálogo de los tramites existentes en el municipio y su correcta derivación del ciudadano a las áreas correspondientes, asi como a los elementos de inspección verificación y vigilancia.</t>
  </si>
  <si>
    <t xml:space="preserve">4.1 Fortalecer la transparencia de los recursos públicos en los procesos de  Adquisiciones, realizando el mayor porcentaje de licitaciones públicas.   </t>
  </si>
  <si>
    <t xml:space="preserve">4.3 Actualizar los reglamentos de patrimonio y reglamento de adquisiciones. </t>
  </si>
  <si>
    <t xml:space="preserve">4.4 Implementar el  Reglamento del uso de maquinaria. </t>
  </si>
  <si>
    <t>Porcentaje de obra pública del presupuesto participativo realizada durante el primer trimestre de 2025</t>
  </si>
  <si>
    <t>Total de unidades administrativas prioritarias</t>
  </si>
  <si>
    <t>Sumatoria de unidades administrativas construidas</t>
  </si>
  <si>
    <t>Porcentaje de solicitudes concluidas</t>
  </si>
  <si>
    <t>Ordenamiento Territorial</t>
  </si>
  <si>
    <t xml:space="preserve">6.1 Sistematizar el proceso de reclutamiento y control de personal para el fortalecimiento de las áreas del Ayuntamiento.  </t>
  </si>
  <si>
    <t>6.2 Fomentar la capacitación especializada  del  personal del Ayuntamiento para el mejoramiento de sus actividades</t>
  </si>
  <si>
    <t>8.1  Disminuir las duplicidades y reprocesos para facilitar los trámites a la ciudadanía por medio de la actualización de los procesos y procedimientos de los trámites</t>
  </si>
  <si>
    <t>8.3 Presentar iniciativa de modificación de reglamento para la creación de ventanillas multitrámite para adultos mayores, personas con cualquier discapacidad y grupos prioritarios.</t>
  </si>
  <si>
    <t>6.3 Fomentar la capacitación dirigida a desarrollar habilidades para  personal del Ayuntamiento para el mejoramiento de sus actividades</t>
  </si>
  <si>
    <t>8.4  Fortalecer los servicios prestados en dos puntos de atención (Gavilanes y Valles)  para que los ciudadanos realicen trámites y servicios</t>
  </si>
  <si>
    <t xml:space="preserve">1.1 Realizar foros económicos para fomentar la generación de cadenas de proveedurías entre las unidades económicas locales y las nuevas inversiones, que contribuyan a la reducción de sus costos de producción.  </t>
  </si>
  <si>
    <t>Objetivo 4. Fortalecer el desarrollo agropecuario sostenible del municipio, impulsando la productividad, competitividad y sustentabilidad de los sectores agrícola, ganadero y pesquero, con el aprovechamiento responsable de los recursos naturales y la inclusión de las comunidades rurales, contribuyendo así al crecimiento económico local y al bienestar social.</t>
  </si>
  <si>
    <t>4.1 Implementar la rehabilitación y conservación de suelos, para mejorar la acides de los utilizados para la Agricultura, por medio de la entrega de Cal Agrícola</t>
  </si>
  <si>
    <t>4.2 Impulsar la vinculación de agricultores con empresas que presten productos y servicios al sector, por medio de implementar la Expo Agricula</t>
  </si>
  <si>
    <t>4.3 Impulsar la generación de composta que contemple el proceso de recepción, trituración e inoculación.</t>
  </si>
  <si>
    <t>4.6 Fortalecer los caminos sacacosechas, para impulsar la producción agricola, mediante la implementación de un programa de rehabilitación y generación de caminos.</t>
  </si>
  <si>
    <t>4.7 Fortalecer la cultura de reciclaje y manejo de desechos de los agricultores, mediante la recolección y manejo de envases agroquímicos
 en las parcelas de productores del municipio.</t>
  </si>
  <si>
    <t>5.1 Posicionar la Feria del Caballo, como la más importante de la región occidente para promover a Tlajomulco fortaleciendo el consumo y economía local.</t>
  </si>
  <si>
    <t>4.4 Contribuir a la sanidad animal contra brúcela, tuberculosis, garrapatas y enfermedades emergentes, por medio de campañas de prevencion de sanidad  e indemnización  a los productores ganaderos por el sacrificio de animales enfermos.</t>
  </si>
  <si>
    <t>Eventos realizados</t>
  </si>
  <si>
    <t>Sumatoria de Eventos</t>
  </si>
  <si>
    <t>INDAJO</t>
  </si>
  <si>
    <t>Objetivo 1. Rehabilitar calles que sean eficientes, accesibles y adecuadas para la movilidad segura y digna de todas las personas que residan o transiten en Tlajomulco.</t>
  </si>
  <si>
    <t>1.1 Implementar un plan de bacheo eficiente y permanente para mejorar la calidad y seguridad de las vialidades.</t>
  </si>
  <si>
    <t>Porcentaje de calles críticas intervenidas conforme al plan anual de mantenimiento.</t>
  </si>
  <si>
    <t>1.2 Elevar la calidad de los materiales utilizados en el mantenimiento y bacheo de calles mediante la producción y uso de materiales reutilizables que garanticen mayor durabilidad y sustentabilidad.</t>
  </si>
  <si>
    <t>Cantidad de material reutilizable producido</t>
  </si>
  <si>
    <t>1.3 Ejecutar trabajos de balizamiento y señalamiento horizontal con materiales de alta durabilidad, que garanticen visibilidad, seguridad vial y orden en la circulación vehicular y peatonal en el municipio.</t>
  </si>
  <si>
    <t>Kilómetros de vialidades intervenidas con balizamiento y señalamiento horizontal conforme a los estándares técnicos y al programa anual.</t>
  </si>
  <si>
    <t>Piezas con señálamiento horizontal )marcas en el pavimento)</t>
  </si>
  <si>
    <t>1.4 Planear, coordinar y supervisar de manera eficiente y con altos estándares de calidad la rehabilitación y el mantenimiento del equipamiento urbano, garantizando su funcionalidad, seguridad y conservación en beneficio de la comunidad.</t>
  </si>
  <si>
    <t>Piezas de equipamiento urbano rehabilitado y mantenido conforme al plan de intervención anual.</t>
  </si>
  <si>
    <t>Objetivo 2. Ejecutar obras públicas en vialidades que refuercen la infraestructura de servicios, priorizando las zonas con mayor crecimiento poblacional y demanda, con el objetivo de mejorar la conectividad, elevar la calidad de vida y promover un desarrollo urbano ordenado y sostenible.</t>
  </si>
  <si>
    <t>2.1 Implementar acciones en las zonas de mayor demanda de infraestructura, a través de estudios técnicos y consultas públicas.</t>
  </si>
  <si>
    <t>2.2 Mejorar la infraestructura vial, incluyendo avenidas y calles, para garantizar una movilidad segura, eficiente y accesible, que responda al crecimiento urbano y a las necesidades de la población.</t>
  </si>
  <si>
    <t>Total de kilómetros rehabilitados y/o construidos</t>
  </si>
  <si>
    <t>Sumatoria de kilómetros rehabilitados y/o construidos</t>
  </si>
  <si>
    <t>Objetivo 3. Mejorar y conservar los espacios y áreas verdes del municipio mediante acciones de poda y limpieza, iluminación adecuada, eficiente y sostenible, mantenimiento continuo y fomento de la corresponsabilidad ciudadana para su preservación.</t>
  </si>
  <si>
    <t>3.1 Elaborar e implementar un plan de intervención zonal para parques y jardines del municipio, que incluya acciones periódicas de limpieza, poda y mantenimiento, con el objetivo de garantizar la estética, funcionalidad y conservación de estos espacios públicos.</t>
  </si>
  <si>
    <t>3.2 Garantizar la instalación y el mantenimiento de sistemas de iluminación adecuados, eficientes y sostenibles en los espacios públicos de Tlajomulco, con el objetivo de mejorar la seguridad, la accesibilidad y el uso comunitario de dichos entornos.</t>
  </si>
  <si>
    <t xml:space="preserve">Porcentaje de luminarias led instaladas </t>
  </si>
  <si>
    <t>3.3 Evaluar y cambiar la instalación subterránea a instalación aérea en las zonas más conflictivas.</t>
  </si>
  <si>
    <t>4.1 Aumentar el parque vehicular obsoleto para la recolección de residuos.</t>
  </si>
  <si>
    <t>4.2 Aumentar la frecuencia de recolección de residuos en todas las colonias.</t>
  </si>
  <si>
    <t>4.3 Ampliar la cobertura y frecuencia del programa de descacharrización.</t>
  </si>
  <si>
    <t>4.4 Implementar el programa de separación de residuos en todas las colonias, además de las empresas y negocios, para generar una planta de separación de residuos, para el aprovechamiento de residuos en la generación de energía.</t>
  </si>
  <si>
    <t>4.5 Diseñar modelos de reaprovechamiento de residuos con enfoque en economía circular en la base del Valle como piloto</t>
  </si>
  <si>
    <t>Red de Bases</t>
  </si>
  <si>
    <t>Objetivo 5. Garantizar una gestión integral, digna y sostenible de los panteones municipales, mediante la mejora de su infraestructura, servicios, mantenimiento y atención a las personas usuarias, preservando el respeto por la memoria colectiva y los espacios públicos.</t>
  </si>
  <si>
    <t>5.1 Ampliar y rehabilitar tres  cementerios en las comunidades de La Alameda, San Miguel Cuyutlán y El Zapote, con el objetivo de ampliar la cobertura de servicios funerarios y garantizar espacios adecuados, dignos y accesibles para la población.</t>
  </si>
  <si>
    <t>Porcentaje de avance en la ampliación de nuevos cementerios.</t>
  </si>
  <si>
    <t>Trienal</t>
  </si>
  <si>
    <t>Objetivo 4. Garantizar un sistema eficiente de recolección y gestión integral de residuos sólidos en todas las colonias del municipio, que contribuya a la sustentabilidad ambiental y al bienestar de la población.</t>
  </si>
  <si>
    <t>Instrumentos de planeación urbana actualizados</t>
  </si>
  <si>
    <t>Sumatoria de instrumentos concluidos</t>
  </si>
  <si>
    <t>1.2 Diseñar e implementar el Programa Banquetas Libres para garantizar la accesibilidad, seguridad y libre tránsito peatonal en el municipio, mediante la recuperación y ordenamiento del espacio público.</t>
  </si>
  <si>
    <t>Programa elaborado</t>
  </si>
  <si>
    <t>1.3 Vincular los trámites de licencias de giro y refrendos para asegurar que las construcciones cuenten con el Certificado de Regularización de Uso de Suelo y Construcción (CRUSC)</t>
  </si>
  <si>
    <t xml:space="preserve">Cantidad de metros cuadrados regularizados en trámites de licencias de giro y refrendos en la administración municipal </t>
  </si>
  <si>
    <t>Sumatoria de m2 regularizados</t>
  </si>
  <si>
    <t>2.1 Realizar un análisis detallado de los recursos hídricos disponibles, la infraestructura de distribución y las demandas del municipio para comprender la magnitud del problema.</t>
  </si>
  <si>
    <t>Diagnóstico y/o plan elaborado</t>
  </si>
  <si>
    <t>Infraestructura Hídrica</t>
  </si>
  <si>
    <t>2.2 Rehabilitar, modernizar y asegurar la operación eficiente de la infraestructura eléctrica en plantas potabilizadoras, pozos y Plantas de Tratamiento de Aguas Residuales (PTAR), para garantizar la continuidad y eficiencia en los servicios de agua y saneamiento.</t>
  </si>
  <si>
    <t>Porcentaje de instalaciones eléctricas rehabilitadas y/o modernizadas</t>
  </si>
  <si>
    <t>2.3 Garantizar el mantenimiento y la rehabilitación de los sistemas de potabilización de agua, con el fin de asegurar la calidad del suministro y la eficiencia en los procesos de tratamiento.</t>
  </si>
  <si>
    <t>Porcentaje de sistemas de potabilización rehabilitados</t>
  </si>
  <si>
    <t>2.4 Realizar el mantenimiento y la rehabilitación de las Plantas de Tratamiento de Aguas Residuales (PTAR) para asegurar su operación eficiente, el cumplimiento de la normatividad ambiental y la mejora en la calidad del agua tratada.</t>
  </si>
  <si>
    <t>Porcentaje de PTAR rehabilitadas</t>
  </si>
  <si>
    <t>Porcentaje de colonias con mayor deficiencia en el servicio de abastecimiento de agua potable atendidas</t>
  </si>
  <si>
    <t>2.6 Rehabilitar, ampliar y mejorar los sistemas de abastecimiento de agua potable para garantizar una cobertura eficiente, segura y sostenible del servicio a la población.</t>
  </si>
  <si>
    <t>Cantidad de kilómetros rehabilitados y/o ampliados</t>
  </si>
  <si>
    <t>Sumatoria de kilómetros rehabilitados y/o ampliados</t>
  </si>
  <si>
    <t>2.7 Construir y/o ampliar plantas potabilizadoras para incrementar la capacidad de tratamiento de agua, garantizando el acceso a agua potable de calidad para toda la población.</t>
  </si>
  <si>
    <t>Cantidad de plantas potabilizadoras construidas y/o ampliadas</t>
  </si>
  <si>
    <t>Sumatoria de plantas potabilizadoras construidas y/o ampliadas</t>
  </si>
  <si>
    <t>2.8 Instalar sistema de monitoreo y control en puntos críticos de las infraestructuras.</t>
  </si>
  <si>
    <t xml:space="preserve">Porcentaje de sistema de monitoreo y control </t>
  </si>
  <si>
    <t>2.9 Implementar líneas de distribución de agua que cumplan con las normativas actuales y vigentes, garantizando la eficiencia y seguridad en el servicio.</t>
  </si>
  <si>
    <t>Porcentaje de colonias en las que se ha regularizado el servicio de abastecimiento</t>
  </si>
  <si>
    <t>2.10 Instalar cisternas para asegurar el suministro de agua durante la contingencia por estiaje, garantizando la disponibilidad en períodos de sequía.</t>
  </si>
  <si>
    <t>Número de cisternas instaladas</t>
  </si>
  <si>
    <t>Sumatoria de cisternas instaladas</t>
  </si>
  <si>
    <t>3.1 Convocar mesas de trabajo periódicas con los actores clave para priorizar zonas vulnerables a incendios forestales</t>
  </si>
  <si>
    <t>Medio ambiente</t>
  </si>
  <si>
    <t>3.2 Elaborar un plan de contingencia ambiental integral, que contemple acciones preventivas y correctivas para mitigar riesgos y proteger los recursos naturales en situaciones de emergencia.</t>
  </si>
  <si>
    <t>Plan elaborado</t>
  </si>
  <si>
    <t xml:space="preserve">3.3 Implementar acciones correspondientes para mitigar los días con mayor contaminación a través del "Programa de apoyo a productores ladrilleros" </t>
  </si>
  <si>
    <t>Programa de apoyo a productores ladrilleros implementado</t>
  </si>
  <si>
    <t xml:space="preserve">3.4 Elaboración de plan de manejo y conservación para las especies arbóreas en zonas urbanas. </t>
  </si>
  <si>
    <t>3.5 Monitorear y registrar de manera continua el cumplimiento de la norma de calidad del aire para partículas PM10, con el fin de evaluar la eficacia de las acciones ambientales y proteger la salud pública.</t>
  </si>
  <si>
    <t>Días que se cumple con la norma PM10</t>
  </si>
  <si>
    <t>Sumatoria de días que se cumplen con la norma PM10</t>
  </si>
  <si>
    <t>Total de Bosques Urbanos construidos</t>
  </si>
  <si>
    <t>Sumatoria de Bosques Urbanos construidos</t>
  </si>
  <si>
    <t>Unidad rehabilitada</t>
  </si>
  <si>
    <t>3.8 Crear un laboratorio de especies para promover la investigación, conservación y reproducción de especies locales, contribuyendo a la biodiversidad y sostenibilidad ambiental.</t>
  </si>
  <si>
    <t>laboratorio operando</t>
  </si>
  <si>
    <t>4.1 Perforar y equipar pozos de agua potable para ampliar la cobertura del suministro y asegurar el acceso a agua de calidad para la población.</t>
  </si>
  <si>
    <t>Total de pozos perforados y equipados</t>
  </si>
  <si>
    <t>Sumatoria de pozos perforados y equipados</t>
  </si>
  <si>
    <t>4.2 Construir tanques de almacenamiento y distribución de agua para optimizar el suministro, mejorar la capacidad de almacenamiento y asegurar la disponibilidad constante del servicio.</t>
  </si>
  <si>
    <t>Total de metros cúbIcos de almacenamiento en tanques</t>
  </si>
  <si>
    <t>Programa integral de vigilancia conlcuido</t>
  </si>
  <si>
    <t>Objetivo 2. Desarrollar, modernizar y adecuar la infraestructura de extracción, potabilización y distribución de agua en Tlajomulco, conforme a las normas aplicables, para asegurar un suministro eficaz, promover la eficiencia operativa, reducir pérdidas y fortalecer la resiliencia hídrica mediante la integración equilibrada de los sistemas de pozos y plantas de tratamiento.</t>
  </si>
  <si>
    <t>Objetivo 3. Fortalecer la coordinación interinstitucional y la gestión ambiental para impulsar estrategias de mitigación de la contaminación, así como promover la conservación de bosques y espacios verdes mediante un plan continuo de reforestación y preservación de especies.</t>
  </si>
  <si>
    <t>Objetivo 5. Implementar un plan integral de protección ambiental, que incluya estrategias para la  prevención de riesgos, como incendios forestales y otras amenazas naturales o provocadas que afecten el equilibrio ecológico.</t>
  </si>
  <si>
    <t>1.1 Implementar un proceso integral de actualización y fortalecimiento de los instrumentos de planeación territorial y urbana del municipio, con criterios de sostenibilidad, ordenamiento y participación ciudadana.</t>
  </si>
  <si>
    <t xml:space="preserve">3.6 Crear un bosque urbano metropolitano en Tlajomulco. </t>
  </si>
  <si>
    <t>5.1 Desarrollar un plan preventivo contra incendios forestales, estableciendo medidas de respuesta inmediata para su control y mitigación.</t>
  </si>
  <si>
    <t>5.2 Fortalecer la coordinación intermunicipal para la prevención y atención de emergencias, con especial enfoque en la protección de áreas naturales y la contención de incendios forestales.</t>
  </si>
  <si>
    <t>5.3 Implementar un programa de certificación en auditoría ambiental dirigido a medianas y grandes empresas, con una meta de 100 certificaciones.</t>
  </si>
  <si>
    <t>5.4 Crear grupos de "Guardianes de la Tierra", dirigido a niños, jóvenes y a mujeres, con el objetivo de fomentar la educación ambiental y fortalecer la participación ciudadana en las ocho zonas del municipio.</t>
  </si>
  <si>
    <t>5.5 Desarrollar un programa integral de vigilancia y fiscalización ambiental en coordinación con dependencias estatales y federales, para garantizar el cumplimiento de las normativas y la protección del medio ambiente.</t>
  </si>
  <si>
    <t>5.6 Impulsar una iniciativa interinstitucional para la sensibilización sobre la restauración del daño ambiental, incluyendo la modificación y fortalecimiento del Reglamente de Justicia Cívica, el Reglamento de Protección Ambiental y el Reglamento de Policía y Buen Gobierno, con el objetivo de promover una mayor responsabilidad ambiental.</t>
  </si>
  <si>
    <t>5.7 Auditar y sancionar el incumplimiento del reglamento municipal en materia ambiental, garantizando la protección y conservación del entorno.</t>
  </si>
  <si>
    <t>Campañas realizadas</t>
  </si>
  <si>
    <t>Porcentaje de avance de las 4 fases de la elaboración del Modelo de atención documentado y aprobado</t>
  </si>
  <si>
    <t>Número de asesoría de violencia intrafamiliar</t>
  </si>
  <si>
    <t>Sumatoria de asesorías proporcionadas</t>
  </si>
  <si>
    <t xml:space="preserve">Porcentaje de avance de cumplimiento de las fases 4 del proyecto de cración </t>
  </si>
  <si>
    <t>1.7 Implementar acciones formativas, como talleres, charlas y cursos, orientadas a la prevención de las violencias, dirigidas a la población del municipio desde un enfoque comunitario y territorial.</t>
  </si>
  <si>
    <t>Número de acciones realizadas</t>
  </si>
  <si>
    <t xml:space="preserve">Sumatoria de acciones </t>
  </si>
  <si>
    <t>Porcentaje de áreas del gonbierno muncipal capacitadas</t>
  </si>
  <si>
    <t>beneficiarios de las pláticas</t>
  </si>
  <si>
    <t>Sumatoria de los beneficiarios</t>
  </si>
  <si>
    <t>difusores infantiles</t>
  </si>
  <si>
    <t>Sumatoria de difusores infantiles</t>
  </si>
  <si>
    <t xml:space="preserve">Número de colonias intervenidas por la policía de proximidad social para la detección y prevención de riesgos </t>
  </si>
  <si>
    <t>3.1 Fortalecer progresivamente el estado de fuerza policial mediante la incorporación anual de nuevos elementos, con procesos de reclutamiento, formación y profesionalización que garanticen una cobertura efectiva y un servicio de seguridad pública de calidad.</t>
  </si>
  <si>
    <t>Porcentaje de avance de de las 4 etapas para la creación de la Academia Municipal de Policía Certificada</t>
  </si>
  <si>
    <t>3.3 Incrementar la capacidad de respuesta inmediata y efectiva de la corporación policial ante situaciones de emergencia y seguridad, mediante el fortalecimiento del parque vehicular con unidades adecuadas a las condiciones y necesidades territoriales del municipio.</t>
  </si>
  <si>
    <t>3.4 Fortalecer las habilidades técnicas y tácticas del personal policial mediante programas de capacitación continua en áreas clave, como operaciones motorizadas, manejo adecuado de armas y técnicas avanzadas de investigación.</t>
  </si>
  <si>
    <t>3.5 Fortalecer la formación y profesionalización de los elementos policiales mediante una colaboración estratégica entre la Comisaría de la Policía Preventiva Municipal y la Universidad Policial (UNIPOL), promoviendo programas de capacitación y especialización que garanticen un servicio de seguridad pública de alta calidad.</t>
  </si>
  <si>
    <t>3.8 Reducir de manera sostenida el índice delictivo en el municipio de Tlajomulco, mediante estrategias integrales de prevención, fortalecimiento de la seguridad ciudadana, proximidad policial y participación comunitaria, en coordinación con el C4 y a través de operativos conjuntos con instancias de seguridad estatal y federal.</t>
  </si>
  <si>
    <t>3.9 Mejorar progresivamente las condiciones laborales del personal policial, implementando cambios escalonados y por etapas, con el objetivo de fortalecer la confianza ciudadana en la policía a través del aumento de su profesionalismo, eficiencia y bienestar.</t>
  </si>
  <si>
    <t>4.3 Crear una Unidad Especializada en Atención a la Violencia Familiar dentro del C4, para fortalecer el manejo de casos y brindar asesoría integral las 24 horas del día.</t>
  </si>
  <si>
    <t>4.4 Fortalecer el C4 de Tlajomulco, mediante la contratación y capacitación de personal nuevo para mejorar los procesos de respuesta a la ciudadanía.</t>
  </si>
  <si>
    <t xml:space="preserve">Porcentaje de personal nuevo capacitado </t>
  </si>
  <si>
    <t>5.1 Promover una cultura de paz mediante la difusión y aplicación de métodos alternativos de solución de conflictos, brindando orientación y asesoría a la ciudadanía para la resolución pacífica de controversias jurídicas y comunitarias.</t>
  </si>
  <si>
    <t>Número de peticiones atendidas mediante mecanismos alternativos</t>
  </si>
  <si>
    <t>5.2 Ofertar alternativas pacíficas para la solución de conflictos ciudadanos, mediante la canalización y atención oportuna de peticiones a instancias especializadas y mecanismos de resolución adecuados.</t>
  </si>
  <si>
    <t>Total de conflictos resueltos en el año</t>
  </si>
  <si>
    <t>5.3 Garantizar el acceso oportuno y efectivo a órdenes de protección para mujeres víctimas de violencia en Tlajomulco, mediante procesos ágiles, sensibles al género y coordinados con la unidad especializada de atención a la violencia contra las mujeres, para otorgar una atención integral.</t>
  </si>
  <si>
    <t>(Número de órdenes de protección emitidas en menos de 24 horas / Total de solicitudes de órdenes de protección recibidas) × 100</t>
  </si>
  <si>
    <t>5.4 Impulsar la reforma del Reglamento de Orden y Justicia Cívica del municipio de Tlajomulco, con el propósito de armonizar y modernizar los mecanismos de justicia municipal, en beneficio directo de las y los ciudadanos de Tlajomulco</t>
  </si>
  <si>
    <t>Reglamento aprobado</t>
  </si>
  <si>
    <t>6.1Rehabilitar unidades deportivas como espacios de infraestructura social clave para fomentar la convivencia, el desarrollo comunitario y la prevención de la violencia, garantizando su accesibilidad, seguridad y uso inclusivo por parte de la población</t>
  </si>
  <si>
    <t xml:space="preserve">Unidades deportivas rehabilitadas/total de unidades deportivas </t>
  </si>
  <si>
    <t>6.2 Rehabilitar los centros comunitarios del DIF como espacios de infraestructura social fundamentales para fortalecer la cohesión comunitaria, brindar servicios integrales y promover entornos seguros, accesibles e inclusivos.</t>
  </si>
  <si>
    <t>Sumatoria de unidades DIF rehabilitadas</t>
  </si>
  <si>
    <t>6.3 Construir y/o rehabilitar unidades médicas como parte de la infraestructura social esencial, para garantizar el acceso equitativo a servicios de salud de calidad</t>
  </si>
  <si>
    <t>Sumatoria de unidades medicas construidas y/o rehabilitadas</t>
  </si>
  <si>
    <t>6.4 Implementar el Programa de Senderos Escolares Seguros para garantizar entornos escolares accesibles, seguros e incluyentes, que promuevan la movilidad activa, reduzcan riesgos para niñas, niños y adolescentes, y fortalezcan la seguridad comunitaria en el entorno urbano.</t>
  </si>
  <si>
    <t>Sumatoria de metros cuadrados intervenidos</t>
  </si>
  <si>
    <t>6.5 Mejorar la infraestructura educativa mediante la construcción e instalación de sistemas de protección contra rayos UV, para garantizar entornos escolares seguros, saludables y adecuados para el desarrollo integral de niñas, niños y adolescentes.</t>
  </si>
  <si>
    <t>Sumatoria de sistemas de protección de rayos UV construidos</t>
  </si>
  <si>
    <t>6.6 Rehabilitar los baños escolares para mejorar las condiciones de higiene, salud y dignidad en los espacios educativos, contribuyendo a entornos escolares seguros, inclusivos y propicios para el aprendizaje.</t>
  </si>
  <si>
    <t>Sumatoria de planteles escolares intervenidos en la rehabilitación de baños</t>
  </si>
  <si>
    <t>6.7 Promover y garantizar la accesibilidad y seguridad peatonal mediante la implementación del Programa de Banquetas Libres, liberando y rehabilitando espacios públicos destinados al tránsito peatonal</t>
  </si>
  <si>
    <t>6.8 Rehabilitar las plazas públicas del municipio como espacios de cohesión social.</t>
  </si>
  <si>
    <t>Sumatoria de plazas públicas rehabilitadas</t>
  </si>
  <si>
    <t>6.9 Implementar y mantener paraderos de transporte público que cuenten con infraestructura adecuada, iluminación, señalización y vigilancia, para brindar seguridad y comodidad a los usuarios en su espera y traslado. cercanas a los centros comunitarios.</t>
  </si>
  <si>
    <t>Sumatoria de paraderos seguros construidos</t>
  </si>
  <si>
    <t>7.1 Promover y desarrollar talleres culturales y artísticos dirigidos a jóvenes, como alternativas positivas para el aprovechamiento del tiempo libre, fomentando la creatividad, la expresión personal y la prevención de conductas de riesgo.</t>
  </si>
  <si>
    <t>Talleres realizados</t>
  </si>
  <si>
    <t>Sumatoria de eneventos realizados</t>
  </si>
  <si>
    <t>7.2 Organizar eventos masivos de carácter recreativo y deportivo que brinden a las juventudes espacios de convivencia y diversión sana, al mismo tiempo que se generan oportunidades de visibilidad y promoción para las y los emprendedores locales.</t>
  </si>
  <si>
    <t>eventos realizados</t>
  </si>
  <si>
    <t xml:space="preserve">7.3 Fortalecer a las juventudes mediante acciones de información, orientación y acompañamiento en temas de salud sexual y reproductiva, promoviendo el ejercicio responsable de sus derechos, la prevención de riesgos y la toma de decisiones informadas. </t>
  </si>
  <si>
    <t>(Número de planteles con talleres/ Total de planteles programdos) X 100</t>
  </si>
  <si>
    <t>7.4 Ampliar y fortalecer la capacitación de las y los jóvenes en temas de salud mental, prevención de adicciones y violencia de género, con el fin de promover entornos seguros, informados y emocionalmente saludables que favorezcan su desarrollo integral.</t>
  </si>
  <si>
    <t>7.5 Impartir pláticas de prevención de la violencia en el noviazgo dirigidas a adolescentes y jóvenes, con el objetivo de fomentar relaciones sanas, basadas en el respeto, la igualdad y la no violencia.</t>
  </si>
  <si>
    <t>8.1 Incrementar la cultura de paz de la población a través de la capacitación proporciona en las bases comunitarias , para contribuir a mejorar el tejido social.</t>
  </si>
  <si>
    <t>número de capacitaciones</t>
  </si>
  <si>
    <t>Sumatoria de capacitaciones realizadas</t>
  </si>
  <si>
    <t>8.2 Impulsar acciones de arte, cultura y deporte dirigidas a la población del municipio, promoviendo la participación activa desde las bases comunitarias como herramienta para la inclusión, la cohesión social y el desarrollo integral.</t>
  </si>
  <si>
    <t>acciones realizadas</t>
  </si>
  <si>
    <t>Sumatoria de acciones realizadas</t>
  </si>
  <si>
    <t>8.3 Realizar diagnósticos socioespaciales a nivel barrial para identificar zonas de mayor riesgo delictivo, contrastándolas con sus factores de protección sociales y comunitarios, con el objetivo de generar estrategias integrales que contribuyan a la mitigación de las violencias y al fortalecimiento del tejido social.</t>
  </si>
  <si>
    <t>diagnóstios barriales</t>
  </si>
  <si>
    <t>8.4 Diseñar y difundir contenido temático en espacios públicos que promueva la cultura de paz, el cuidado del medio ambiente y la salud comunitaria, con el propósito de fortalecer la apropiación positiva de los espacios y fomentar la participación activa de la comunidad.</t>
  </si>
  <si>
    <t>número de talleres</t>
  </si>
  <si>
    <t>Sumatoria de talleres realizados</t>
  </si>
  <si>
    <t xml:space="preserve">8.5 Recuperar, rehabilitar y dignificar viviendas en situación de abandono o deterioro, con el fin de mejorar la calidad de vida de las familias, fortalecer el tejido social y revitalizar el entorno urbano </t>
  </si>
  <si>
    <t>viviendas recuperadas y rehabilitadas</t>
  </si>
  <si>
    <t>1.1 Promoción de campañas para la prevención de las violencias y el fomento del respeto de los derechos humanos en el municipio.</t>
  </si>
  <si>
    <t>Objetivo 5. Fortalecer el acceso a la justicia municipal mediante la articulación entre los juzgados municipales y el Centro de Justicia Alternativa, promoviendo la cultura de paz, la mediación y la resolución pacífica de conflictos, así como la atención oportuna y sanción efectiva de actos de violencia, con un enfoque preventivo, restaurativo y de corresponsabilidad comunitaria.</t>
  </si>
  <si>
    <t>Objetivo 6. Diseñar, rehabilitar y gestionar espacios públicos e infraestructura social y urbana con enfoque de seguridad, inclusión, accesibilidad y equidad, para generar entornos que promuevan la convivencia, prevengan la violencia y fortalezcan la cohesión comunitaria.</t>
  </si>
  <si>
    <t>Objetivo 7. Promover la cultura y el deporte en la niñez y la juventud del municipio, para contribuir a la generación de factores de protección de riesgos psicosociales.</t>
  </si>
  <si>
    <t>Sumatoria de piezas de señalamiento</t>
  </si>
  <si>
    <t>Sumatoria de piezas de equipamiento</t>
  </si>
  <si>
    <t>(Número de fases concluidas del proyecto/4) X100</t>
  </si>
  <si>
    <t>Equipamiento instalado</t>
  </si>
  <si>
    <t>Mejora realizada</t>
  </si>
  <si>
    <t xml:space="preserve">Capacidad instalada   </t>
  </si>
  <si>
    <t>Modelo implementado</t>
  </si>
  <si>
    <t>(Número de unidades y de personal de la Unidad Especializada policial de atención a mujeres víctimas de violencia nuevo/4)X 100</t>
  </si>
  <si>
    <t xml:space="preserve">Sumatoria deToneladas de material producido </t>
  </si>
  <si>
    <t>(Número de metros cuadrados intervenidas / 33000) x 100</t>
  </si>
  <si>
    <t>(Número de unidades vehículares aumetadas/ Total de unidades)x100</t>
  </si>
  <si>
    <t>(Número de cementerios construidos / 3) X 100</t>
  </si>
  <si>
    <t xml:space="preserve">(Solicitudes concluidas/Total de solicitudes recibidas) X100
</t>
  </si>
  <si>
    <t>((Número de Predios con Información Actualizada / Número Total de Predios Registrados) X100)-60%</t>
  </si>
  <si>
    <t>(Número de sistemas de potabilización rehabilitados/ Número de sistemas de potabilización que requieren rehabilitación)X100</t>
  </si>
  <si>
    <t>(Número de colonias con mayor deficiencia en el servicio de abastecimiento atendidas/Número total de colonias con mayor deficiencia de servicio de abastecimiento de agua)X100</t>
  </si>
  <si>
    <t>(Número de sistemas de monitoreo instalados/120) X100</t>
  </si>
  <si>
    <t>Sumatoria de Metros cúbicos de almacenamiento en tanques</t>
  </si>
  <si>
    <t>(Número de actividades completadas/ Total de actividades planificadas )X 100</t>
  </si>
  <si>
    <t>Sumatoria de grupos creados</t>
  </si>
  <si>
    <t>(Número de auditorías realizadas/ Número de auditorías programadas)X100</t>
  </si>
  <si>
    <t>(Número de fases concluidas del modelo/4) X 100</t>
  </si>
  <si>
    <t>(Número de hombres que se incorporan al programa y que concluyen el proceso/400) X 100</t>
  </si>
  <si>
    <t>(Número de áreas capacitadas/250)X100</t>
  </si>
  <si>
    <t>Sumatoria de policías nuevos contratados en el año</t>
  </si>
  <si>
    <t xml:space="preserve">(Número de etapas concluidas/ 4)x100 </t>
  </si>
  <si>
    <t>Sumatoria de nuevas unidades</t>
  </si>
  <si>
    <t>((Número de rondines realizados en las zonas de mayor índice delictivo en 2025 /Número de rondines realizados en el año 2024 en las zonas de mayor índice delictivo) -1)X 100</t>
  </si>
  <si>
    <t>Sumatoria de policías  que cumplen el perfil con condiciones de trabajo mejoradas</t>
  </si>
  <si>
    <t>((Número de cámaras nuevas instaladas en puntos estratégicos/Número de cámaras totales 2024)-1)X 100</t>
  </si>
  <si>
    <t>((Número de personal nuevo contratado/ Número de personal total en 2024)-1)X100</t>
  </si>
  <si>
    <t>Sumatoria de peticiones</t>
  </si>
  <si>
    <t>Sumatoria de conflictos resueltos por métodos alternativos</t>
  </si>
  <si>
    <t>(Número de colonias con suministro optimizado/50) X100</t>
  </si>
  <si>
    <t>Sumatoria de convenios</t>
  </si>
  <si>
    <t>Sumatoria auditorias</t>
  </si>
  <si>
    <t xml:space="preserve">Sumatoria de beneficiarios </t>
  </si>
  <si>
    <t xml:space="preserve">Sumatoria de diagnósticos realizados </t>
  </si>
  <si>
    <t>Sumatoria de viviendas recuperadas</t>
  </si>
  <si>
    <t>(Número de etapas concluidas/6) X100</t>
  </si>
  <si>
    <t>(Número de estudiantes capacitados/ Número de estudiantes programados) X100</t>
  </si>
  <si>
    <r>
      <t> 1 (logrado) / 0 (no logrado)</t>
    </r>
    <r>
      <rPr>
        <sz val="11"/>
        <color rgb="FF404040"/>
        <rFont val="Montserrat"/>
      </rPr>
      <t>.</t>
    </r>
  </si>
  <si>
    <t>Mensual</t>
  </si>
  <si>
    <t>10.1 Mejorar la eficiencia en la emisión de cartas de residencia y cartas de origen mediante la modernización del trámite, incorporando un sistema en línea que permita a la ciudadanía solicitarlas, dar seguimiento y reimprimirlas durante su vigencia, facilitando así el acceso y reduciendo tiempos de atención.</t>
  </si>
  <si>
    <t>10.3 Implementar un sistema de información del cabildo (SICAB) para facilitar el acceso a la información de los procesos edilicios, como puntos de acuerdo, acta de cabildo.</t>
  </si>
  <si>
    <t>Unidad Remodelada</t>
  </si>
  <si>
    <t>2.2 Proporcionar atención psicológica especializada a niñas, niños y adolescentes como parte de las estrategias integrales de prevención del abuso sexual, embarazo infantil y adolescente, trabajo infantil, migración no acompañada y adicciones, fortaleciendo su bienestar emocional y promoviendo su desarrollo pleno.</t>
  </si>
  <si>
    <t>Unidades DIF rehabilitadas</t>
  </si>
  <si>
    <t>Unidades medicas construidas y/o rehabilitadas</t>
  </si>
  <si>
    <t xml:space="preserve">Metros cuadrados intervenidos </t>
  </si>
  <si>
    <t>Sistemas de protección de rayos UV construidos</t>
  </si>
  <si>
    <t>Planteles escolares intervenidos con rehabilitacion de baños</t>
  </si>
  <si>
    <t>Metros cuadrados intervenidos</t>
  </si>
  <si>
    <t>Plazas públicas rehabilitadas</t>
  </si>
  <si>
    <t>Paraderos seguros construidos</t>
  </si>
  <si>
    <t>Unidades deportivas rehabilitadas</t>
  </si>
  <si>
    <t>Órdenes de protección emitidas en un plazo menor a 24 horas desde la recepción de la solicitud.</t>
  </si>
  <si>
    <t>Número de minutos de tardanza en la emisión de respuesta a los reportes canalizados por el C5 en el  2024 -Número de minutos de tardanza en la emisión de respuesta a los reportes canalizados por el C5 en el 2025</t>
  </si>
  <si>
    <t xml:space="preserve">Sumatoria de kilómetros intervenidos
</t>
  </si>
  <si>
    <t>Hectáreas de áreas verdes intervenidas conforme al plan de mantenimiento anual (limpieza y poda).</t>
  </si>
  <si>
    <t>Sumatoria de hectáreas intevenidas</t>
  </si>
  <si>
    <t>Colonias que incrementan frecuencia del servicio de 1 a 2 veces por semana</t>
  </si>
  <si>
    <t>Sumatoria de colonias que incrementan el servicio de 1 a 2 veces por semana</t>
  </si>
  <si>
    <t>Aumento en la implementación del programa</t>
  </si>
  <si>
    <t xml:space="preserve">Sumatoria de veces que se implementa el programa </t>
  </si>
  <si>
    <r>
      <t xml:space="preserve">1.2 Implementar el programa </t>
    </r>
    <r>
      <rPr>
        <sz val="11"/>
        <color rgb="FF000000"/>
        <rFont val="Montserrat"/>
      </rPr>
      <t xml:space="preserve">“Miércoles de corresponsabilidad social en escuelas” para descacharrización, limpieza, pintura de muros, poda de maleza y </t>
    </r>
    <r>
      <rPr>
        <sz val="11"/>
        <color theme="1"/>
        <rFont val="Montserrat"/>
      </rPr>
      <t>fumigación de las escuelas  de Tlajomulco</t>
    </r>
  </si>
  <si>
    <t>8.5 Establecer una plataforma digital con plazos específicos para cada etapa del trámite y hacer más eficiente y transparente el proceso de los mismos.</t>
  </si>
  <si>
    <t>3.3 Crear el Centro Atención Infantil (CAIC)</t>
  </si>
  <si>
    <t>4.2 Crear un salón de gimnasia para implementar la disciplina en la Unidad deportiva Chivabarrio</t>
  </si>
  <si>
    <t>4.3 Crear la clínica de salud integral deportiva se dará atención en nutrición, psicología y terapia física para escuelas de iniciación deportiva, selecciones municipales deportivas y población en general en Chiva barrio</t>
  </si>
  <si>
    <t>Suma de colonias donde se implementaron acciones que mejoren los servicios públicos</t>
  </si>
  <si>
    <t>(Sumatoria de colonias donde se implementaron acciones /40)*100</t>
  </si>
  <si>
    <t>(Sumatoria de luminarias led instaladas/ 40000) x 100</t>
  </si>
  <si>
    <t>Kilómetros de red eléctrica área instalada en las zonas más conflictivas</t>
  </si>
  <si>
    <t>Sumatoria de kilómetros de red eléctrica área instalada en las zonas más conflictivas</t>
  </si>
  <si>
    <t>Porcentaje de cumplimiento de etapas concluidas</t>
  </si>
  <si>
    <t>2.4  Fortalecer la policía de proximidad social para la detección y prevención de riesgos psicosociales de niñas, niños y jóvenes en las colonias de mayor vulnerabilidad social.</t>
  </si>
  <si>
    <t>Disminución del índice delictivo</t>
  </si>
  <si>
    <t>(Obra pública del presupuesto participativo realizada/4)X100</t>
  </si>
  <si>
    <t xml:space="preserve">  ((Número de delitos en el periodo actual- Número de delitosal cierre del año 2024) /Número de delitos al cierre del año 2024) x 100</t>
  </si>
  <si>
    <t>Porcentaje de acuerdos formales implementados</t>
  </si>
  <si>
    <t>Sumatoria de colonias con mayor vulnerabildad intervenidas por la policía de proximidad social para la detección y prevención de riesgos</t>
  </si>
  <si>
    <t>(Número de acuredos implementados/ Total de acuerdos suscritos en la mesa de trabajo)X100</t>
  </si>
  <si>
    <t>Objetivo 3. Impulsar y fortalecer el sistema de cuidados municipal, mediante la articulación de programas y con enfoque de corresponsabilidad social entre la intervención articulada de Gobierno, empresas y sociedad</t>
  </si>
  <si>
    <t>Objetivo 4. Promover hábitos de vida saludables mediante el fortalecimiento de la salud deportiva, la cultura, las actividades físicas, recreativas y preventivas, impulsando una vida sana, el bienestar físico y emocional de la población, así como el aprovechamiento positivo del tiempo libre en Tlajomulco.</t>
  </si>
  <si>
    <t>Objetivo 5. Fortalecer la relación entre el gobierno y la ciudadanía mediante el impulso a la participación activa, el diálogo permanente y la construcción de acciones colaborativas que promuevan el bienestar colectivo y el fortalecimiento del tejido social</t>
  </si>
  <si>
    <t>Objetivo 7. Fomentar la inclusión de la ciudadanía en el proceso de priorización de obras, asegurando una participación activa y equitativa en la toma de decisiones que impacten el desarrollo local.</t>
  </si>
  <si>
    <t>Objetivo 8. Otorgar apoyos sociales para la adquisición de productos esenciales a las personas que realicen acciones organizadas y coordinadas en favor de la comunidad, a través de la corresponsabilidad social, fomentando el consumo local y economía circular</t>
  </si>
  <si>
    <t>Objetivo 9. Fortalecer las economías tradicionales locales, mediante el desarrollo y la inclusión cultural para el bienestar social y económico del municipio, fomentando la organización colectiva y solidaria, apoyando a los artesanos y otros actores clave para preservar y potenciar el patrimonio cultural de Tlajomulco.</t>
  </si>
  <si>
    <t>Objetivo 10. Contribuir al desarrollo integral de personas con discapacidad intelectual, así como de niñas y niños dentro del espectro autista, a través de la implementación de servicios, proyectos y programas que favorecen el desarrollo</t>
  </si>
  <si>
    <t>2.1 Construir la unidad de servicios de Chulavista Sur</t>
  </si>
  <si>
    <t>2.2 Habilitar la Unidad Agaves para su operación 24/7</t>
  </si>
  <si>
    <t>2.3 Remodelar la Unidad Valle (Santa Fe) para cumplimiento de la norma 016 y lograr la accesibilidad universal de todas las personas</t>
  </si>
  <si>
    <t>2.4 Fortalecer la unidad Agaves y equipamiento en el resto de las unidades</t>
  </si>
  <si>
    <t>2.5 Mejorar el expediente clínico, para un mejor control y atención de los pacientes</t>
  </si>
  <si>
    <t>3.1 Implementar un Programa Municipal de Sistema de Cuidados que brinde apoyo integral a mujeres cuidadoras, promoviendo la corresponsabilidad social y su acceso a servicios, formación y oportunidades de desarrollo personal y laboral.</t>
  </si>
  <si>
    <r>
      <t>4.1</t>
    </r>
    <r>
      <rPr>
        <sz val="11"/>
        <color theme="1"/>
        <rFont val="Montserrat"/>
      </rPr>
      <t> </t>
    </r>
    <r>
      <rPr>
        <sz val="11"/>
        <color rgb="FF000000"/>
        <rFont val="Montserrat"/>
      </rPr>
      <t>Fortalecer el medio maratón Tlajomulco impulsando la certificación ante ISO 9000 como de un modelo de competencias seriales, para incentivar la práctica del atletismo.</t>
    </r>
  </si>
  <si>
    <t>4.4 Implementar los Talleres de prevención de accidentes en el hogar y escuelas</t>
  </si>
  <si>
    <t>5.1 Agilizar el tiempo de respuesta de las demandas y/o reportes de la ciudadanía que se reflejen en las reuniones vecinales de colonias o zonas, mediante la sistematización de las mismas</t>
  </si>
  <si>
    <t>5.2  Renovar los organismos vecinales y sociales de Tlajomulco para fortalecer la gobernanza</t>
  </si>
  <si>
    <t>6.1 Fomentar la capacitación dirigida a desarrollar habilidades de los jóvenes para el emprendimiento</t>
  </si>
  <si>
    <t>6.2 Fomentar la participación en foros diagnóstico y acercamiento a las políticas municipales</t>
  </si>
  <si>
    <t>7.1 Realizar obra pública a través de presupuesto participativo</t>
  </si>
  <si>
    <t>8.1 Fortalecer los ingresos de la población con mayoría de edad que perdieron su empleo, su fuente de ingresos o sufre una disminución en sus ingresos, a través la implementación del programa "Siempre hay chamba" para la entrega de vales denominados "Tlajovales" canjeables por productos de la canasta básica en negocios locales inscritos en el programa.</t>
  </si>
  <si>
    <t>9.1 Implementar de campañas para difundir costumbres, tradiciones, arte y música del municipio con la finalidad de crear polos culturales-turísticos</t>
  </si>
  <si>
    <t>9.2 Desarrollar programas de rescate y preservación de monumentos históricos y espacios patrimoniales fomentando el turismo</t>
  </si>
  <si>
    <t>9.3 Implementar festivales artísticos en puntos estratégicos, que contemplen manifestaciones culturales como la gastronomía que enriquezcan la identidad Tlajomulquense</t>
  </si>
  <si>
    <t>9.4 Implementar apoyos para artistas y creadores locales, para que desarrollen proyectos culturales</t>
  </si>
  <si>
    <t>10.1 Contribuir al acceso a los derechos sociales de las personas con discapacidad intelectual  de los niñas y niños dentro de espectro autista, a través del fortalecimiento de sus habilidades para la autonomía, la rehabilitación y el desarrollo de sus capacidades, mediante los servicios brindados en el Centro de Estimulación para personas con Discapacidad Intelectual (CENDI).</t>
  </si>
  <si>
    <t>10.2 Promover la inclusión laboral de personas con discapacidad intelectual mediante la capacitación en habilidades y la generación de alianzas y convenios de colaboración con empresas para su inserción.</t>
  </si>
  <si>
    <t>10.3 Establecer mecanismos de coordinación con dependencias estatales y federales para ampliar los apoyos dirigidos a personas con discapacidad intelectual y niñas y niños dentro del espectro autista en el municipio, contribuyendo así al pleno ejercicio de sus derechos sociales.</t>
  </si>
  <si>
    <t>10.4 Implementar campañas de sensibilización dirigidas a la comunidad para fomentar una mayor comprensión sobre las necesidades y capacidades de las personas con discapacidad intelectual o del espectro autista. Estas iniciativas contribuirán a mejorar la aceptación social y a promover una inclusión genuina y equitativa.</t>
  </si>
  <si>
    <t>Medio maratón certificado</t>
  </si>
  <si>
    <t>Espacios proporcionados</t>
  </si>
  <si>
    <t>Porcentaje de planteles de educación media superiror y superior con talleres de salud sexual y reproductiva</t>
  </si>
  <si>
    <t>Porcentaje de estudiantes de secundaria, preparatoria y universidad capacitados</t>
  </si>
  <si>
    <t>Objetivo 1. Fortalecer la educación desde el ámbito municipal, garantizando el acceso equitativo, mejorando las condiciones de permanencia y desarrollo de los estudiantes, e impulsando el fortalecimiento profesional de las y los docentes mediante la mejora de los espacios y oportunidades de formación, con el fin de favorecer un desarrollo educativo integral.</t>
  </si>
  <si>
    <t>Objetivo 2.  Fortalecer la atención de emergencias y los servicios médicos municipales, mediante estrategias que amplíen y mejoren la capacidad instalada, optimizando los tiempos de respuesta y la calidad en la atención a la población.</t>
  </si>
  <si>
    <t>Objetivo 6. Fortalecer el conocimiento de las necesidades de los jóvenes, promoviendo su participación activa en las políticas municipales y mejorando sus habilidades a través de programas de formación y desarrollo integral.</t>
  </si>
  <si>
    <t>1.4 Fortalecer las áreas de convivencia común de las escuelas a nivel básico por medio de la instalación de domos</t>
  </si>
  <si>
    <t>1.5 Implementar el Programa “Ilumina tu escuela" con la reutilización de lámparas en buen estado y funcionales que cuente el Municipio.</t>
  </si>
  <si>
    <t>1.6 Proporcionar uniformes a los estudiantes a nivel básico, por medio de la implementación del programa "Siempre Listos"</t>
  </si>
  <si>
    <t>1.7 Contribuir a la reducción de los niveles de analfabetismo por medio de la implementación del programa "Educación Siempre al Día"</t>
  </si>
  <si>
    <t>1.8 Fortalecer el aprendizaje por medio del uso de tecnologías , por medio de implementar el  programa "siempre por tu educación"  para la entrega de tabletas.</t>
  </si>
  <si>
    <t>1.9 Habilitar un espacio que funja como Centro de capacitación de profesorado para promoción a cargos directivos en educación básica.</t>
  </si>
  <si>
    <t>3.2 Proporcionar espacios de cuidados para niñas y niños que sufren ausencia de cuidados por temas no negligentes, mediante la disposición de los Centros de Desarrollo Comunitario y Colmenas del municipio y las Bases para fungir como espacios seguros y de atención por zonas de mayor vulnerabilidad.</t>
  </si>
  <si>
    <t>4.5 Contribuir a la mejoramiento de la laguna de Cajititlán implementando un programa de limpieza y extracción de popocha y actividades preventivas.</t>
  </si>
  <si>
    <t>Objetivo 1. Fortalecer la eficiencia de la hacienda municipal mediante procesos de planeación, presupuestación y profesionalización de los servidores públicos encargados de los respectivos procesos.</t>
  </si>
  <si>
    <t>Objetivo 2. Mejorar la recaudación del ingreso y la correcta aplicación del presupuesto de egreso del Ayuntamiento de Tlajomulco.</t>
  </si>
  <si>
    <t>Objetivo 4. Impulsar la transparencia del manejo de los recursos públicos así como la eficiencia y uso de los recursos materiales del Ayuntamiento.</t>
  </si>
  <si>
    <t>Objetivo 7. Mejorar las condiciones y herramientas operativas de las áreas de atención al público, para su mejor atención en los trámites que se realizan.</t>
  </si>
  <si>
    <t>Objetivo 5. Fortalecer el uso de los servicios de aplicaciones y plataformas utilizadas en el Ayuntamiento,  estandarizando para facilidad de los usuarios en cada uno de los trámites que se realizan.</t>
  </si>
  <si>
    <t>Objetivo 3. Fortalecer las habilidades de funcionarios que atenden a los ciudadanos en los diferentes trámites y servicios.</t>
  </si>
  <si>
    <t>Objetivo 9. Mejorar la cobertura y accesibilidad de trámites y servicios a la ciudadanía.</t>
  </si>
  <si>
    <t>Objetivo 10. Contribuir a mejorar la transparencia y emisión de documentos.</t>
  </si>
  <si>
    <r>
      <t xml:space="preserve">1.1 </t>
    </r>
    <r>
      <rPr>
        <sz val="11"/>
        <color rgb="FF000000"/>
        <rFont val="Montserrat"/>
      </rPr>
      <t>Implementar capacitaciones de la normatividad aplicable para presupuesto de egreso e ingreso</t>
    </r>
    <r>
      <rPr>
        <sz val="11"/>
        <color theme="1"/>
        <rFont val="Montserrat"/>
      </rPr>
      <t>.</t>
    </r>
  </si>
  <si>
    <t>2.3  Fortalecer la recaudación del impuesto predial, implementando software especializado para la actualización de los predios registrados, facilitando también el acceso de la información a los contribuyentes y demás áreas 
municipales.</t>
  </si>
  <si>
    <t>4.2 Reformar los reglamentos para simplificar los trámites de los ciudadanos.</t>
  </si>
  <si>
    <t>4.5 Implementar el uso de tecnologías de seguimiento satelital a los vehículos del ayuntamiento por medio de la instalación de GPS.</t>
  </si>
  <si>
    <t>Objetivo 6. Fortalecer los procesos de gestión de Recursos Humanos para garantizar el apoyo oportuno, eficiente y estratégico a las distintas áreas del Ayuntamiento, impulsando la profesionalización, el desarrollo del talento y la mejora continua en el servicio público.</t>
  </si>
  <si>
    <t>6.4 Actualizar y adecuar las descripciones de puesto del funcionariado, alineándose a las necesidades actuales de las actividades a desempeñar, con el fin de optimizar la organización, eficiencia y desempeño institucional.</t>
  </si>
  <si>
    <t>7.1 Actualizar de equipo de cómputo utilizados en la atención del contribuyente.</t>
  </si>
  <si>
    <t>8.2 Implementar el expediente único para evitar que los contribuyentes tengan que duplicar requisitos.</t>
  </si>
  <si>
    <t>9.1 Construir unidades administrativas para acercar los servicios y trámites del gobierno municipal a la ciudadanía.</t>
  </si>
  <si>
    <t>10.2 Facilitar el proceso de acceso para el otorgamiento de ganchos para automóviles que transportan o conducen con algún tipo de discapacidad permanente o temporal, mujeres embarazadas, mediante la capacitación de personal, y que se pueda tramitar en los centros administrativos.</t>
  </si>
  <si>
    <t>10.4 Gestionar el trámite de cartilla militar para que se realice en el municipio en los módulos de atención.</t>
  </si>
  <si>
    <t>5.1 Implementar auditorías/diagnósticos de los servicios en plataforma para identificar las áreas de mejora.</t>
  </si>
  <si>
    <t>Objetivo 8. Fortalecer la simplificación administrativa para reducir tiempos, costos y obstáculos en los trámites de los habitantes de Tlajomulco.</t>
  </si>
  <si>
    <t>(Número de PTAR rehabilitadas/ Número de PTAR que requieren ser rehabilitadas)X100</t>
  </si>
  <si>
    <t>(Número de instalaciones eléctricas rehabilitadas y/o modernizadas/ Número de instalaciones eléctricas que requieren ser rehabilitadas)X100</t>
  </si>
  <si>
    <t>Objetivo 1. Contar con mecanismos de planeación y ordenamiento urbano, con el fin de orientar el desarrollo territorial de manera sostenible y equitativa.</t>
  </si>
  <si>
    <t>Objetivo 4. Optimizar y modernizar la infraestructura hidrosanitaria del municipio para garantizar un servicio eficiente, sostenible y de calidad en el abastecimiento de agua potable y el tratamiento de aguas residuales.</t>
  </si>
  <si>
    <t>2.5 Optimizar las fuentes de distribución de agua potable en las colonias con mayor deficiencia en el servicio.</t>
  </si>
  <si>
    <t>3.7 Rehabilitar y modernizar las instalaciones de Acopio y Salud Animal de Tlajomulco (UNASAM), con el fin de optimizar su funcionalidad, garantizar condiciones de higiene adecuadas y aumentar la capacidad de atención, mejorando así la calidad de los servicios ofrecidos a la comunidad.</t>
  </si>
  <si>
    <t>Secretaría General</t>
  </si>
  <si>
    <t>Medio Ambiente</t>
  </si>
  <si>
    <t>Centro de Justicia Alternativa</t>
  </si>
  <si>
    <t>Juzgados Municipales</t>
  </si>
  <si>
    <t xml:space="preserve"> Objetivo 1. Prevenir, atender las diversas formas de violencia en el municipio, mediante estrategias integrales de intervención comunitaria, educación para la paz, fortalecimiento institucional y articulación intersectorial e interinstitucional.</t>
  </si>
  <si>
    <t>Objetivo 2. Detectar, prevenir y atender de manera oportuna el abuso sexual y otras formas de violencia que afectan a niñas, niños y adolescentes, mediante acciones integrales de protección, sensibilización, fortalecimiento institucional y participación comunitaria.</t>
  </si>
  <si>
    <t>Objetivo 3. Fortalecer la seguridad ciudadana en Tlajomulco mediante el aumento en la eficiencia de la respuesta policial, el fortalecimiento del modelo de policía de proximidad y la consolidación de unidades especializadas en la atención integral a mujeres víctimas de violencia en razón de género.</t>
  </si>
  <si>
    <t>Objetivo 8. Fomentar la participación comunitaria, el sentido de pertenencia y la corresponsabilidad social, mediante acciones integrales que promuevan la cultura de paz en Tlajomulco, fortaleciendo la cohesión, la convivencia y el desarrollo armónico del territorio.</t>
  </si>
  <si>
    <t>1.2 Generar un modelo único de prevención y atención a las niñas y mujeres víctimas de violencia en razón de género.</t>
  </si>
  <si>
    <t>1.3 Fortalecer la Unidad de Atención de la Violencia Intrafamiliar (UAVI) de Santa Fe, para incrementar su capacidad de atención, orientación y seguimiento.</t>
  </si>
  <si>
    <t>1.4  Incrementar los módulos de cercanía de atención a la violencia contra las mujeres en razón de género.</t>
  </si>
  <si>
    <t>1.5 Fortalecer el programa de hombres en construcción para los generadores de violencia, mediante difusión, vinculación con otras dependencias y la elaboración de manual operativo.</t>
  </si>
  <si>
    <t>1.6 Crear la Unidad Atención Especializada para Adultos Mayores (UAPAM).</t>
  </si>
  <si>
    <t>1.8 Fortalecer la igualdad sustantiva entre mujeres y hombres mediante actividades dirigidas a personas servidoras públicas.</t>
  </si>
  <si>
    <t>2.1 Realizar talleres de prevención del abuso sexual infantil, bullying escolar, embarazo infantil y adolescente, trabajo infantil y adicciones en niñas, niños y adolescentes en las escuelas y comunidades del municipio.</t>
  </si>
  <si>
    <t>2.3 Fomentar la participación de niñas, niños y adolescentes en el conocimiento, ejercicio y promoción de sus derechos, impulsándoles como agentes de cambio y difusores infantiles en sus comunidades.</t>
  </si>
  <si>
    <t>3.6 Fortalecer la unidad especializada policial de atención a mujeres víctimas violencia, aumentando su estado de fuerza, formación especializante del personal y mejorando la articulación con otras dependencias de gobierno.</t>
  </si>
  <si>
    <t>4.2 Eficientizar el sistema de despacho de servicios de emergencia en coordinación con el C5 para reducir los tiempos de respuesta de atención de emergencias.</t>
  </si>
  <si>
    <r>
      <t xml:space="preserve">Objetivo 4. </t>
    </r>
    <r>
      <rPr>
        <sz val="11"/>
        <color theme="1"/>
        <rFont val="Montserrat"/>
      </rPr>
      <t>Mejorar la eficiencia del sistema de cámaras de vigilancia en los puntos estratégicos del municipio, en concordancia con los índices delictivos.</t>
    </r>
  </si>
  <si>
    <t>ANEXO 1. MATRIZ DE INDICADORES DE RESULTADOS EJE TLAJO PAZ</t>
  </si>
  <si>
    <t>ANEXO 2. MATRIZ DE INDICADORES DE RESULTADOS EJE TLAJO CERCANO</t>
  </si>
  <si>
    <t>ANEXO 3. MATRIZ DE INDICADORES DE RESULTADOS EJE TLAJO DINÁMICO</t>
  </si>
  <si>
    <t>ANEXO 6. MATRIZ DE INDICADORES DE RESULTADOS EJE TLAJO FUTURO</t>
  </si>
  <si>
    <t>CONCENTRADO DE INDICADORES DEL PLAN MUNICIPAL DE DESARROLLO Y GOBERNANZA 2024-2027</t>
  </si>
  <si>
    <t>ANEXO 5. MATRIZ DE INDICADORES DE RESULTADOS EJE TLAJO POTENCIA</t>
  </si>
  <si>
    <t>ANEXO 4. MATRIZ DE INDICADORES DE RESULTADOS EJE TLAJO EFICIENTE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</si>
</sst>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Montserrat"/>
    </font>
    <font>
      <sz val="11"/>
      <color rgb="FF000000"/>
      <name val="Montserrat"/>
    </font>
    <font>
      <sz val="11"/>
      <color rgb="FFFFFFFF"/>
      <name val="Montserrat"/>
    </font>
    <font>
      <sz val="11"/>
      <color rgb="FF404040"/>
      <name val="Montserrat"/>
    </font>
    <font>
      <sz val="11"/>
      <color rgb="FF002060"/>
      <name val="Montserrat"/>
    </font>
    <font>
      <sz val="12"/>
      <color theme="1"/>
      <name val="Montserrat"/>
    </font>
    <font>
      <b/>
      <sz val="22"/>
      <color theme="1"/>
      <name val="Montserrat"/>
    </font>
    <font>
      <b/>
      <sz val="28"/>
      <color theme="0"/>
      <name val="Arial"/>
      <family val="2"/>
    </font>
    <font>
      <b/>
      <sz val="11"/>
      <color theme="1"/>
      <name val="Montserrat"/>
    </font>
  </fonts>
  <fills count="11">
    <fill>
      <patternFill patternType="none"/>
    </fill>
    <fill>
      <patternFill patternType="gray125"/>
    </fill>
    <fill>
      <patternFill patternType="solid">
        <fgColor rgb="FFE971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9530E"/>
        <bgColor rgb="FFE9530E"/>
      </patternFill>
    </fill>
    <fill>
      <patternFill patternType="solid">
        <fgColor rgb="FF7AD1E6"/>
        <bgColor indexed="64"/>
      </patternFill>
    </fill>
    <fill>
      <patternFill patternType="solid">
        <fgColor rgb="FF543483"/>
        <bgColor indexed="64"/>
      </patternFill>
    </fill>
    <fill>
      <patternFill patternType="solid">
        <fgColor rgb="FF0F3880"/>
        <bgColor indexed="64"/>
      </patternFill>
    </fill>
    <fill>
      <patternFill patternType="solid">
        <fgColor rgb="FF62A73F"/>
        <bgColor indexed="64"/>
      </patternFill>
    </fill>
    <fill>
      <patternFill patternType="solid">
        <fgColor rgb="FFFFC237"/>
        <bgColor indexed="64"/>
      </patternFill>
    </fill>
    <fill>
      <patternFill patternType="solid">
        <fgColor rgb="FFCA3C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164" fontId="2" fillId="0" borderId="0" xfId="2" applyNumberFormat="1" applyFont="1" applyAlignment="1">
      <alignment horizontal="center" vertical="center"/>
    </xf>
    <xf numFmtId="164" fontId="2" fillId="0" borderId="0" xfId="2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2" fillId="3" borderId="1" xfId="2" applyNumberFormat="1" applyFont="1" applyFill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</cellXfs>
  <cellStyles count="4">
    <cellStyle name="Millares" xfId="2" builtinId="3"/>
    <cellStyle name="Millares 2" xfId="1" xr:uid="{4613BC34-6BA1-4870-AB5B-FC522AC0E530}"/>
    <cellStyle name="Millares 3" xfId="3" xr:uid="{693357E9-61B2-462E-8A81-5F96B335560B}"/>
    <cellStyle name="Normal" xfId="0" builtinId="0"/>
  </cellStyles>
  <dxfs count="0"/>
  <tableStyles count="0" defaultTableStyle="TableStyleMedium2" defaultPivotStyle="PivotStyleLight16"/>
  <colors>
    <mruColors>
      <color rgb="FFCA3C21"/>
      <color rgb="FFFFC237"/>
      <color rgb="FF62A73F"/>
      <color rgb="FF7AD1E6"/>
      <color rgb="FF543483"/>
      <color rgb="FF0F38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338667</xdr:colOff>
      <xdr:row>11</xdr:row>
      <xdr:rowOff>275167</xdr:rowOff>
    </xdr:from>
    <xdr:ext cx="1524000" cy="1504950"/>
    <xdr:pic>
      <xdr:nvPicPr>
        <xdr:cNvPr id="2" name="image2.png">
          <a:extLst>
            <a:ext uri="{FF2B5EF4-FFF2-40B4-BE49-F238E27FC236}">
              <a16:creationId xmlns:a16="http://schemas.microsoft.com/office/drawing/2014/main" id="{4A5D5CD1-2CEF-444B-A8B3-6A55E7D7F2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8667" y="2328334"/>
          <a:ext cx="1524000" cy="1504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9</xdr:row>
      <xdr:rowOff>35983</xdr:rowOff>
    </xdr:from>
    <xdr:ext cx="1724025" cy="781050"/>
    <xdr:pic>
      <xdr:nvPicPr>
        <xdr:cNvPr id="3" name="image1.png">
          <a:extLst>
            <a:ext uri="{FF2B5EF4-FFF2-40B4-BE49-F238E27FC236}">
              <a16:creationId xmlns:a16="http://schemas.microsoft.com/office/drawing/2014/main" id="{BA0016BA-8A9A-704F-9DCC-9715B14D72E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4800" y="1136650"/>
          <a:ext cx="1724025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3958166</xdr:colOff>
      <xdr:row>2</xdr:row>
      <xdr:rowOff>211666</xdr:rowOff>
    </xdr:from>
    <xdr:ext cx="8103810" cy="952500"/>
    <xdr:pic>
      <xdr:nvPicPr>
        <xdr:cNvPr id="4" name="image3.png">
          <a:extLst>
            <a:ext uri="{FF2B5EF4-FFF2-40B4-BE49-F238E27FC236}">
              <a16:creationId xmlns:a16="http://schemas.microsoft.com/office/drawing/2014/main" id="{92C15ABF-C92A-1645-B1C0-6A623F350D0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159999" y="1058333"/>
          <a:ext cx="810381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254001</xdr:colOff>
      <xdr:row>60</xdr:row>
      <xdr:rowOff>444500</xdr:rowOff>
    </xdr:from>
    <xdr:ext cx="1609725" cy="1562100"/>
    <xdr:pic>
      <xdr:nvPicPr>
        <xdr:cNvPr id="5" name="image5.png">
          <a:extLst>
            <a:ext uri="{FF2B5EF4-FFF2-40B4-BE49-F238E27FC236}">
              <a16:creationId xmlns:a16="http://schemas.microsoft.com/office/drawing/2014/main" id="{9E7D5514-5129-5C43-A3DC-9F8A912D6307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54001" y="38523333"/>
          <a:ext cx="1609725" cy="1562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203199</xdr:colOff>
      <xdr:row>58</xdr:row>
      <xdr:rowOff>296334</xdr:rowOff>
    </xdr:from>
    <xdr:ext cx="1781175" cy="857250"/>
    <xdr:pic>
      <xdr:nvPicPr>
        <xdr:cNvPr id="6" name="image4.png">
          <a:extLst>
            <a:ext uri="{FF2B5EF4-FFF2-40B4-BE49-F238E27FC236}">
              <a16:creationId xmlns:a16="http://schemas.microsoft.com/office/drawing/2014/main" id="{E0EBA615-C228-9645-848A-EC3006AF583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03199" y="37422667"/>
          <a:ext cx="1781175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359833</xdr:colOff>
      <xdr:row>97</xdr:row>
      <xdr:rowOff>338667</xdr:rowOff>
    </xdr:from>
    <xdr:ext cx="1524000" cy="1495425"/>
    <xdr:pic>
      <xdr:nvPicPr>
        <xdr:cNvPr id="7" name="image6.png">
          <a:extLst>
            <a:ext uri="{FF2B5EF4-FFF2-40B4-BE49-F238E27FC236}">
              <a16:creationId xmlns:a16="http://schemas.microsoft.com/office/drawing/2014/main" id="{52F0F622-E6AE-544C-9550-806CC15436BD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9833" y="59541834"/>
          <a:ext cx="1524000" cy="1495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296333</xdr:colOff>
      <xdr:row>94</xdr:row>
      <xdr:rowOff>359833</xdr:rowOff>
    </xdr:from>
    <xdr:ext cx="1724025" cy="809625"/>
    <xdr:pic>
      <xdr:nvPicPr>
        <xdr:cNvPr id="8" name="image7.png">
          <a:extLst>
            <a:ext uri="{FF2B5EF4-FFF2-40B4-BE49-F238E27FC236}">
              <a16:creationId xmlns:a16="http://schemas.microsoft.com/office/drawing/2014/main" id="{4866653C-566D-8A44-AADF-C674327B69F9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6333" y="58229500"/>
          <a:ext cx="172402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338667</xdr:colOff>
      <xdr:row>143</xdr:row>
      <xdr:rowOff>550333</xdr:rowOff>
    </xdr:from>
    <xdr:ext cx="1457325" cy="1466850"/>
    <xdr:pic>
      <xdr:nvPicPr>
        <xdr:cNvPr id="11" name="image10.png">
          <a:extLst>
            <a:ext uri="{FF2B5EF4-FFF2-40B4-BE49-F238E27FC236}">
              <a16:creationId xmlns:a16="http://schemas.microsoft.com/office/drawing/2014/main" id="{2956FEA9-1B35-C543-B6CE-256920E86367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8667" y="71077666"/>
          <a:ext cx="1457325" cy="1466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273050</xdr:colOff>
      <xdr:row>141</xdr:row>
      <xdr:rowOff>355600</xdr:rowOff>
    </xdr:from>
    <xdr:ext cx="1628775" cy="733425"/>
    <xdr:pic>
      <xdr:nvPicPr>
        <xdr:cNvPr id="12" name="image9.png">
          <a:extLst>
            <a:ext uri="{FF2B5EF4-FFF2-40B4-BE49-F238E27FC236}">
              <a16:creationId xmlns:a16="http://schemas.microsoft.com/office/drawing/2014/main" id="{F9970C76-A574-0A45-8E30-B6C3CE5B2243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73050" y="69930433"/>
          <a:ext cx="1628775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338667</xdr:colOff>
      <xdr:row>114</xdr:row>
      <xdr:rowOff>423333</xdr:rowOff>
    </xdr:from>
    <xdr:ext cx="1524000" cy="1466850"/>
    <xdr:pic>
      <xdr:nvPicPr>
        <xdr:cNvPr id="13" name="image8.png">
          <a:extLst>
            <a:ext uri="{FF2B5EF4-FFF2-40B4-BE49-F238E27FC236}">
              <a16:creationId xmlns:a16="http://schemas.microsoft.com/office/drawing/2014/main" id="{64670685-C221-9C48-82CE-9C231ABB43FA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8667" y="86825666"/>
          <a:ext cx="1524000" cy="1466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299508</xdr:colOff>
      <xdr:row>112</xdr:row>
      <xdr:rowOff>282575</xdr:rowOff>
    </xdr:from>
    <xdr:ext cx="1695450" cy="800100"/>
    <xdr:pic>
      <xdr:nvPicPr>
        <xdr:cNvPr id="14" name="image13.png">
          <a:extLst>
            <a:ext uri="{FF2B5EF4-FFF2-40B4-BE49-F238E27FC236}">
              <a16:creationId xmlns:a16="http://schemas.microsoft.com/office/drawing/2014/main" id="{6CC8D878-C685-1142-BABB-792FDC89461E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99508" y="85541908"/>
          <a:ext cx="1695450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423333</xdr:colOff>
      <xdr:row>165</xdr:row>
      <xdr:rowOff>529167</xdr:rowOff>
    </xdr:from>
    <xdr:ext cx="1485900" cy="1495425"/>
    <xdr:pic>
      <xdr:nvPicPr>
        <xdr:cNvPr id="15" name="image12.png">
          <a:extLst>
            <a:ext uri="{FF2B5EF4-FFF2-40B4-BE49-F238E27FC236}">
              <a16:creationId xmlns:a16="http://schemas.microsoft.com/office/drawing/2014/main" id="{12C74767-71CB-7747-889E-57CE947CB582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23333" y="98319167"/>
          <a:ext cx="1485900" cy="1495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396875</xdr:colOff>
      <xdr:row>164</xdr:row>
      <xdr:rowOff>14816</xdr:rowOff>
    </xdr:from>
    <xdr:ext cx="1609725" cy="752475"/>
    <xdr:pic>
      <xdr:nvPicPr>
        <xdr:cNvPr id="16" name="image11.png">
          <a:extLst>
            <a:ext uri="{FF2B5EF4-FFF2-40B4-BE49-F238E27FC236}">
              <a16:creationId xmlns:a16="http://schemas.microsoft.com/office/drawing/2014/main" id="{CCB7DB72-EBE4-FC4E-8AF0-235E955C4B5F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96875" y="97233316"/>
          <a:ext cx="1609725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16A7F-5C88-4D22-B7A6-CD25DE2195C1}">
  <sheetPr codeName="Hoja5">
    <tabColor rgb="FF00B050"/>
  </sheetPr>
  <dimension ref="A1:R798"/>
  <sheetViews>
    <sheetView tabSelected="1" zoomScale="57" zoomScaleNormal="150" workbookViewId="0">
      <selection activeCell="B9" sqref="B9:B16"/>
    </sheetView>
  </sheetViews>
  <sheetFormatPr baseColWidth="10" defaultColWidth="11.5" defaultRowHeight="14" x14ac:dyDescent="0.2"/>
  <cols>
    <col min="1" max="1" width="29" style="5" customWidth="1"/>
    <col min="2" max="2" width="52.5" style="5" customWidth="1"/>
    <col min="3" max="3" width="98.83203125" style="3" customWidth="1"/>
    <col min="4" max="4" width="35.5" style="4" customWidth="1"/>
    <col min="5" max="5" width="26.83203125" style="4" customWidth="1"/>
    <col min="6" max="6" width="17.1640625" style="1" customWidth="1"/>
    <col min="7" max="7" width="19" style="5" customWidth="1"/>
    <col min="8" max="8" width="55.5" style="4" customWidth="1"/>
    <col min="9" max="16384" width="11.5" style="5"/>
  </cols>
  <sheetData>
    <row r="1" spans="1:18" ht="28" customHeight="1" x14ac:dyDescent="0.2">
      <c r="A1" s="27"/>
      <c r="B1" s="35" t="s">
        <v>565</v>
      </c>
      <c r="C1" s="35"/>
      <c r="D1" s="35"/>
      <c r="E1" s="35"/>
      <c r="F1" s="35"/>
      <c r="G1" s="35"/>
      <c r="H1" s="35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7" customHeight="1" x14ac:dyDescent="0.2">
      <c r="A2" s="27"/>
      <c r="B2" s="35"/>
      <c r="C2" s="35"/>
      <c r="D2" s="35"/>
      <c r="E2" s="35"/>
      <c r="F2" s="35"/>
      <c r="G2" s="35"/>
      <c r="H2" s="35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7" customHeight="1" x14ac:dyDescent="0.2">
      <c r="A3" s="27"/>
      <c r="B3" s="28"/>
      <c r="C3" s="28"/>
      <c r="D3" s="28"/>
      <c r="E3" s="28"/>
      <c r="F3" s="28"/>
      <c r="G3" s="28"/>
      <c r="H3" s="28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27" customHeight="1" x14ac:dyDescent="0.2">
      <c r="A4" s="27"/>
      <c r="B4" s="28"/>
      <c r="C4" s="28"/>
      <c r="D4" s="28"/>
      <c r="E4" s="28"/>
      <c r="F4" s="28"/>
      <c r="G4" s="28"/>
      <c r="H4" s="28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27" customHeight="1" x14ac:dyDescent="0.2">
      <c r="A5" s="25"/>
      <c r="B5" s="28"/>
      <c r="C5" s="28"/>
      <c r="D5" s="28"/>
      <c r="E5" s="28"/>
      <c r="F5" s="28"/>
      <c r="G5" s="28"/>
      <c r="H5" s="28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27" customHeight="1" x14ac:dyDescent="0.2">
      <c r="A6" s="25"/>
      <c r="B6" s="28"/>
      <c r="C6" s="28"/>
      <c r="D6" s="28"/>
      <c r="E6" s="28"/>
      <c r="F6" s="28"/>
      <c r="G6" s="28"/>
      <c r="H6" s="28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2">
      <c r="A7" s="24"/>
      <c r="B7" s="28" t="s">
        <v>561</v>
      </c>
      <c r="C7" s="28"/>
      <c r="D7" s="28"/>
      <c r="E7" s="28"/>
      <c r="F7" s="28"/>
      <c r="G7" s="28"/>
      <c r="H7" s="28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30" x14ac:dyDescent="0.2">
      <c r="A8" s="37"/>
      <c r="B8" s="6" t="s">
        <v>0</v>
      </c>
      <c r="C8" s="7" t="s">
        <v>1</v>
      </c>
      <c r="D8" s="6" t="s">
        <v>2</v>
      </c>
      <c r="E8" s="6" t="s">
        <v>3</v>
      </c>
      <c r="F8" s="8" t="s">
        <v>4</v>
      </c>
      <c r="G8" s="6" t="s">
        <v>5</v>
      </c>
      <c r="H8" s="6" t="s">
        <v>6</v>
      </c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s="4" customFormat="1" ht="30" x14ac:dyDescent="0.2">
      <c r="A9" s="37"/>
      <c r="B9" s="30" t="s">
        <v>546</v>
      </c>
      <c r="C9" s="10" t="s">
        <v>384</v>
      </c>
      <c r="D9" s="9" t="s">
        <v>313</v>
      </c>
      <c r="E9" s="9" t="s">
        <v>162</v>
      </c>
      <c r="F9" s="11">
        <v>12</v>
      </c>
      <c r="G9" s="12" t="s">
        <v>7</v>
      </c>
      <c r="H9" s="13" t="s">
        <v>133</v>
      </c>
      <c r="Q9" s="5"/>
      <c r="R9" s="5"/>
    </row>
    <row r="10" spans="1:18" s="4" customFormat="1" ht="63" customHeight="1" x14ac:dyDescent="0.2">
      <c r="A10" s="37"/>
      <c r="B10" s="30"/>
      <c r="C10" s="10" t="s">
        <v>550</v>
      </c>
      <c r="D10" s="9" t="s">
        <v>314</v>
      </c>
      <c r="E10" s="9" t="s">
        <v>409</v>
      </c>
      <c r="F10" s="11">
        <v>100</v>
      </c>
      <c r="G10" s="12" t="s">
        <v>7</v>
      </c>
      <c r="H10" s="13" t="s">
        <v>133</v>
      </c>
      <c r="Q10" s="5"/>
      <c r="R10" s="5"/>
    </row>
    <row r="11" spans="1:18" s="4" customFormat="1" ht="30" x14ac:dyDescent="0.2">
      <c r="A11" s="37"/>
      <c r="B11" s="30"/>
      <c r="C11" s="10" t="s">
        <v>551</v>
      </c>
      <c r="D11" s="9" t="s">
        <v>315</v>
      </c>
      <c r="E11" s="9" t="s">
        <v>316</v>
      </c>
      <c r="F11" s="11">
        <v>480</v>
      </c>
      <c r="G11" s="12" t="s">
        <v>55</v>
      </c>
      <c r="H11" s="9" t="s">
        <v>11</v>
      </c>
      <c r="Q11" s="5"/>
      <c r="R11" s="5"/>
    </row>
    <row r="12" spans="1:18" s="4" customFormat="1" ht="45" x14ac:dyDescent="0.2">
      <c r="A12" s="37"/>
      <c r="B12" s="30"/>
      <c r="C12" s="10" t="s">
        <v>552</v>
      </c>
      <c r="D12" s="9" t="s">
        <v>13</v>
      </c>
      <c r="E12" s="9" t="s">
        <v>429</v>
      </c>
      <c r="F12" s="14">
        <v>1</v>
      </c>
      <c r="G12" s="12" t="s">
        <v>7</v>
      </c>
      <c r="H12" s="9" t="s">
        <v>14</v>
      </c>
      <c r="Q12" s="5"/>
      <c r="R12" s="5"/>
    </row>
    <row r="13" spans="1:18" s="4" customFormat="1" ht="80" customHeight="1" x14ac:dyDescent="0.2">
      <c r="A13" s="37"/>
      <c r="B13" s="30"/>
      <c r="C13" s="10" t="s">
        <v>553</v>
      </c>
      <c r="D13" s="9" t="s">
        <v>12</v>
      </c>
      <c r="E13" s="9" t="s">
        <v>410</v>
      </c>
      <c r="F13" s="11">
        <v>100</v>
      </c>
      <c r="G13" s="12" t="s">
        <v>7</v>
      </c>
      <c r="H13" s="9" t="s">
        <v>11</v>
      </c>
    </row>
    <row r="14" spans="1:18" s="4" customFormat="1" ht="58" customHeight="1" x14ac:dyDescent="0.2">
      <c r="A14" s="37"/>
      <c r="B14" s="30"/>
      <c r="C14" s="10" t="s">
        <v>554</v>
      </c>
      <c r="D14" s="9" t="s">
        <v>317</v>
      </c>
      <c r="E14" s="9" t="s">
        <v>390</v>
      </c>
      <c r="F14" s="11">
        <v>100</v>
      </c>
      <c r="G14" s="12" t="s">
        <v>248</v>
      </c>
      <c r="H14" s="9" t="s">
        <v>11</v>
      </c>
    </row>
    <row r="15" spans="1:18" ht="30" x14ac:dyDescent="0.2">
      <c r="A15" s="37"/>
      <c r="B15" s="30"/>
      <c r="C15" s="10" t="s">
        <v>318</v>
      </c>
      <c r="D15" s="9" t="s">
        <v>319</v>
      </c>
      <c r="E15" s="9" t="s">
        <v>320</v>
      </c>
      <c r="F15" s="15">
        <v>10</v>
      </c>
      <c r="G15" s="12" t="s">
        <v>7</v>
      </c>
      <c r="H15" s="9" t="s">
        <v>244</v>
      </c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30" x14ac:dyDescent="0.2">
      <c r="A16" s="37"/>
      <c r="B16" s="30"/>
      <c r="C16" s="10" t="s">
        <v>555</v>
      </c>
      <c r="D16" s="9" t="s">
        <v>321</v>
      </c>
      <c r="E16" s="9" t="s">
        <v>411</v>
      </c>
      <c r="F16" s="15">
        <v>100</v>
      </c>
      <c r="G16" s="12" t="s">
        <v>248</v>
      </c>
      <c r="H16" s="13" t="s">
        <v>133</v>
      </c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45" x14ac:dyDescent="0.2">
      <c r="A17" s="37"/>
      <c r="B17" s="30" t="s">
        <v>547</v>
      </c>
      <c r="C17" s="10" t="s">
        <v>556</v>
      </c>
      <c r="D17" s="9" t="s">
        <v>15</v>
      </c>
      <c r="E17" s="9" t="s">
        <v>381</v>
      </c>
      <c r="F17" s="15">
        <v>72</v>
      </c>
      <c r="G17" s="12" t="s">
        <v>248</v>
      </c>
      <c r="H17" s="9" t="s">
        <v>11</v>
      </c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60" x14ac:dyDescent="0.2">
      <c r="A18" s="37"/>
      <c r="B18" s="30"/>
      <c r="C18" s="10" t="s">
        <v>434</v>
      </c>
      <c r="D18" s="9" t="s">
        <v>322</v>
      </c>
      <c r="E18" s="9" t="s">
        <v>323</v>
      </c>
      <c r="F18" s="15">
        <v>350</v>
      </c>
      <c r="G18" s="12" t="s">
        <v>7</v>
      </c>
      <c r="H18" s="9" t="s">
        <v>11</v>
      </c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49" customHeight="1" x14ac:dyDescent="0.2">
      <c r="A19" s="37"/>
      <c r="B19" s="30"/>
      <c r="C19" s="10" t="s">
        <v>557</v>
      </c>
      <c r="D19" s="9" t="s">
        <v>324</v>
      </c>
      <c r="E19" s="9" t="s">
        <v>325</v>
      </c>
      <c r="F19" s="15">
        <v>100</v>
      </c>
      <c r="G19" s="12" t="s">
        <v>7</v>
      </c>
      <c r="H19" s="9" t="s">
        <v>11</v>
      </c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90" x14ac:dyDescent="0.2">
      <c r="A20" s="37"/>
      <c r="B20" s="30"/>
      <c r="C20" s="10" t="s">
        <v>464</v>
      </c>
      <c r="D20" s="9" t="s">
        <v>326</v>
      </c>
      <c r="E20" s="9" t="s">
        <v>469</v>
      </c>
      <c r="F20" s="11">
        <v>100</v>
      </c>
      <c r="G20" s="12" t="s">
        <v>7</v>
      </c>
      <c r="H20" s="9" t="s">
        <v>16</v>
      </c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45" x14ac:dyDescent="0.2">
      <c r="A21" s="37"/>
      <c r="B21" s="26" t="s">
        <v>548</v>
      </c>
      <c r="C21" s="16" t="s">
        <v>327</v>
      </c>
      <c r="D21" s="9" t="s">
        <v>17</v>
      </c>
      <c r="E21" s="9" t="s">
        <v>412</v>
      </c>
      <c r="F21" s="15">
        <v>300</v>
      </c>
      <c r="G21" s="12" t="s">
        <v>248</v>
      </c>
      <c r="H21" s="9" t="s">
        <v>16</v>
      </c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60" x14ac:dyDescent="0.2">
      <c r="A22" s="37"/>
      <c r="B22" s="26"/>
      <c r="C22" s="16" t="s">
        <v>18</v>
      </c>
      <c r="D22" s="9" t="s">
        <v>328</v>
      </c>
      <c r="E22" s="9" t="s">
        <v>413</v>
      </c>
      <c r="F22" s="15">
        <v>100</v>
      </c>
      <c r="G22" s="12" t="s">
        <v>248</v>
      </c>
      <c r="H22" s="9" t="s">
        <v>16</v>
      </c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45" x14ac:dyDescent="0.2">
      <c r="A23" s="37"/>
      <c r="B23" s="26"/>
      <c r="C23" s="16" t="s">
        <v>329</v>
      </c>
      <c r="D23" s="9" t="s">
        <v>19</v>
      </c>
      <c r="E23" s="9" t="s">
        <v>414</v>
      </c>
      <c r="F23" s="15">
        <v>62</v>
      </c>
      <c r="G23" s="12" t="s">
        <v>7</v>
      </c>
      <c r="H23" s="9" t="s">
        <v>16</v>
      </c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75" x14ac:dyDescent="0.2">
      <c r="A24" s="37"/>
      <c r="B24" s="26"/>
      <c r="C24" s="16" t="s">
        <v>330</v>
      </c>
      <c r="D24" s="9" t="s">
        <v>20</v>
      </c>
      <c r="E24" s="9" t="s">
        <v>21</v>
      </c>
      <c r="F24" s="11">
        <v>782</v>
      </c>
      <c r="G24" s="12" t="s">
        <v>7</v>
      </c>
      <c r="H24" s="9" t="s">
        <v>16</v>
      </c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60" x14ac:dyDescent="0.2">
      <c r="A25" s="37"/>
      <c r="B25" s="26"/>
      <c r="C25" s="16" t="s">
        <v>331</v>
      </c>
      <c r="D25" s="9" t="s">
        <v>22</v>
      </c>
      <c r="E25" s="9" t="s">
        <v>429</v>
      </c>
      <c r="F25" s="14">
        <v>1</v>
      </c>
      <c r="G25" s="12" t="s">
        <v>7</v>
      </c>
      <c r="H25" s="9" t="s">
        <v>16</v>
      </c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90" x14ac:dyDescent="0.2">
      <c r="A26" s="37"/>
      <c r="B26" s="26"/>
      <c r="C26" s="16" t="s">
        <v>558</v>
      </c>
      <c r="D26" s="9" t="s">
        <v>23</v>
      </c>
      <c r="E26" s="9" t="s">
        <v>395</v>
      </c>
      <c r="F26" s="15">
        <v>100</v>
      </c>
      <c r="G26" s="12" t="s">
        <v>7</v>
      </c>
      <c r="H26" s="9" t="s">
        <v>16</v>
      </c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105" x14ac:dyDescent="0.2">
      <c r="A27" s="37"/>
      <c r="B27" s="26"/>
      <c r="C27" s="16" t="s">
        <v>24</v>
      </c>
      <c r="D27" s="9" t="s">
        <v>25</v>
      </c>
      <c r="E27" s="9" t="s">
        <v>415</v>
      </c>
      <c r="F27" s="15">
        <v>48</v>
      </c>
      <c r="G27" s="12" t="s">
        <v>7</v>
      </c>
      <c r="H27" s="9" t="s">
        <v>16</v>
      </c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90" x14ac:dyDescent="0.2">
      <c r="A28" s="37"/>
      <c r="B28" s="26"/>
      <c r="C28" s="16" t="s">
        <v>332</v>
      </c>
      <c r="D28" s="9" t="s">
        <v>465</v>
      </c>
      <c r="E28" s="9" t="s">
        <v>467</v>
      </c>
      <c r="F28" s="11">
        <v>-10</v>
      </c>
      <c r="G28" s="12" t="s">
        <v>7</v>
      </c>
      <c r="H28" s="9" t="s">
        <v>16</v>
      </c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60" x14ac:dyDescent="0.2">
      <c r="A29" s="37"/>
      <c r="B29" s="26"/>
      <c r="C29" s="16" t="s">
        <v>333</v>
      </c>
      <c r="D29" s="9" t="s">
        <v>26</v>
      </c>
      <c r="E29" s="9" t="s">
        <v>416</v>
      </c>
      <c r="F29" s="15">
        <v>782</v>
      </c>
      <c r="G29" s="12" t="s">
        <v>7</v>
      </c>
      <c r="H29" s="9" t="s">
        <v>16</v>
      </c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90" x14ac:dyDescent="0.2">
      <c r="A30" s="37"/>
      <c r="B30" s="26" t="s">
        <v>560</v>
      </c>
      <c r="C30" s="10" t="s">
        <v>27</v>
      </c>
      <c r="D30" s="9" t="s">
        <v>28</v>
      </c>
      <c r="E30" s="9" t="s">
        <v>417</v>
      </c>
      <c r="F30" s="15">
        <v>20</v>
      </c>
      <c r="G30" s="12" t="s">
        <v>55</v>
      </c>
      <c r="H30" s="9" t="s">
        <v>29</v>
      </c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35" x14ac:dyDescent="0.2">
      <c r="A31" s="37"/>
      <c r="B31" s="26"/>
      <c r="C31" s="10" t="s">
        <v>559</v>
      </c>
      <c r="D31" s="13" t="s">
        <v>30</v>
      </c>
      <c r="E31" s="13" t="s">
        <v>445</v>
      </c>
      <c r="F31" s="17">
        <v>5</v>
      </c>
      <c r="G31" s="12" t="s">
        <v>55</v>
      </c>
      <c r="H31" s="9" t="s">
        <v>29</v>
      </c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75" x14ac:dyDescent="0.2">
      <c r="A32" s="37"/>
      <c r="B32" s="26"/>
      <c r="C32" s="10" t="s">
        <v>334</v>
      </c>
      <c r="D32" s="9" t="s">
        <v>31</v>
      </c>
      <c r="E32" s="9" t="s">
        <v>429</v>
      </c>
      <c r="F32" s="14">
        <v>1</v>
      </c>
      <c r="G32" s="12" t="s">
        <v>55</v>
      </c>
      <c r="H32" s="9" t="s">
        <v>29</v>
      </c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60" x14ac:dyDescent="0.2">
      <c r="A33" s="37"/>
      <c r="B33" s="26"/>
      <c r="C33" s="10" t="s">
        <v>335</v>
      </c>
      <c r="D33" s="13" t="s">
        <v>336</v>
      </c>
      <c r="E33" s="13" t="s">
        <v>418</v>
      </c>
      <c r="F33" s="17">
        <v>20</v>
      </c>
      <c r="G33" s="12" t="s">
        <v>55</v>
      </c>
      <c r="H33" s="9" t="s">
        <v>29</v>
      </c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45" x14ac:dyDescent="0.2">
      <c r="A34" s="37"/>
      <c r="B34" s="30" t="s">
        <v>385</v>
      </c>
      <c r="C34" s="10" t="s">
        <v>337</v>
      </c>
      <c r="D34" s="13" t="s">
        <v>338</v>
      </c>
      <c r="E34" s="13" t="s">
        <v>419</v>
      </c>
      <c r="F34" s="17">
        <v>2236</v>
      </c>
      <c r="G34" s="12" t="s">
        <v>55</v>
      </c>
      <c r="H34" s="9" t="s">
        <v>544</v>
      </c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45" x14ac:dyDescent="0.2">
      <c r="A35" s="37"/>
      <c r="B35" s="30"/>
      <c r="C35" s="10" t="s">
        <v>339</v>
      </c>
      <c r="D35" s="13" t="s">
        <v>340</v>
      </c>
      <c r="E35" s="13" t="s">
        <v>420</v>
      </c>
      <c r="F35" s="17">
        <v>438</v>
      </c>
      <c r="G35" s="12" t="s">
        <v>55</v>
      </c>
      <c r="H35" s="9" t="s">
        <v>544</v>
      </c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90" x14ac:dyDescent="0.2">
      <c r="A36" s="37"/>
      <c r="B36" s="30"/>
      <c r="C36" s="10" t="s">
        <v>341</v>
      </c>
      <c r="D36" s="13" t="s">
        <v>444</v>
      </c>
      <c r="E36" s="13" t="s">
        <v>342</v>
      </c>
      <c r="F36" s="17">
        <v>1000</v>
      </c>
      <c r="G36" s="12" t="s">
        <v>7</v>
      </c>
      <c r="H36" s="9" t="s">
        <v>545</v>
      </c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45" x14ac:dyDescent="0.2">
      <c r="A37" s="37"/>
      <c r="B37" s="30"/>
      <c r="C37" s="10" t="s">
        <v>343</v>
      </c>
      <c r="D37" s="9" t="s">
        <v>344</v>
      </c>
      <c r="E37" s="9" t="s">
        <v>429</v>
      </c>
      <c r="F37" s="14">
        <v>1</v>
      </c>
      <c r="G37" s="12" t="s">
        <v>7</v>
      </c>
      <c r="H37" s="9" t="s">
        <v>545</v>
      </c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45" x14ac:dyDescent="0.2">
      <c r="A38" s="37"/>
      <c r="B38" s="30" t="s">
        <v>386</v>
      </c>
      <c r="C38" s="10" t="s">
        <v>345</v>
      </c>
      <c r="D38" s="13" t="s">
        <v>443</v>
      </c>
      <c r="E38" s="13" t="s">
        <v>346</v>
      </c>
      <c r="F38" s="15">
        <v>6</v>
      </c>
      <c r="G38" s="12" t="s">
        <v>248</v>
      </c>
      <c r="H38" s="9" t="s">
        <v>32</v>
      </c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45" x14ac:dyDescent="0.2">
      <c r="A39" s="37"/>
      <c r="B39" s="30"/>
      <c r="C39" s="10" t="s">
        <v>347</v>
      </c>
      <c r="D39" s="13" t="s">
        <v>435</v>
      </c>
      <c r="E39" s="13" t="s">
        <v>348</v>
      </c>
      <c r="F39" s="15">
        <v>3</v>
      </c>
      <c r="G39" s="12" t="s">
        <v>248</v>
      </c>
      <c r="H39" s="9" t="s">
        <v>32</v>
      </c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45" x14ac:dyDescent="0.2">
      <c r="A40" s="37"/>
      <c r="B40" s="30"/>
      <c r="C40" s="10" t="s">
        <v>349</v>
      </c>
      <c r="D40" s="13" t="s">
        <v>436</v>
      </c>
      <c r="E40" s="13" t="s">
        <v>350</v>
      </c>
      <c r="F40" s="15">
        <v>2</v>
      </c>
      <c r="G40" s="12" t="s">
        <v>248</v>
      </c>
      <c r="H40" s="9" t="s">
        <v>32</v>
      </c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45" x14ac:dyDescent="0.2">
      <c r="A41" s="37"/>
      <c r="B41" s="30"/>
      <c r="C41" s="10" t="s">
        <v>351</v>
      </c>
      <c r="D41" s="13" t="s">
        <v>437</v>
      </c>
      <c r="E41" s="13" t="s">
        <v>352</v>
      </c>
      <c r="F41" s="15">
        <v>10000</v>
      </c>
      <c r="G41" s="12" t="s">
        <v>248</v>
      </c>
      <c r="H41" s="9" t="s">
        <v>32</v>
      </c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45" x14ac:dyDescent="0.2">
      <c r="A42" s="37"/>
      <c r="B42" s="30"/>
      <c r="C42" s="10" t="s">
        <v>353</v>
      </c>
      <c r="D42" s="13" t="s">
        <v>438</v>
      </c>
      <c r="E42" s="13" t="s">
        <v>354</v>
      </c>
      <c r="F42" s="15">
        <v>4</v>
      </c>
      <c r="G42" s="12" t="s">
        <v>248</v>
      </c>
      <c r="H42" s="9" t="s">
        <v>32</v>
      </c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45" x14ac:dyDescent="0.2">
      <c r="A43" s="37"/>
      <c r="B43" s="30"/>
      <c r="C43" s="10" t="s">
        <v>355</v>
      </c>
      <c r="D43" s="13" t="s">
        <v>439</v>
      </c>
      <c r="E43" s="13" t="s">
        <v>356</v>
      </c>
      <c r="F43" s="15">
        <v>4</v>
      </c>
      <c r="G43" s="12" t="s">
        <v>248</v>
      </c>
      <c r="H43" s="9" t="s">
        <v>32</v>
      </c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45" x14ac:dyDescent="0.2">
      <c r="A44" s="37"/>
      <c r="B44" s="30"/>
      <c r="C44" s="10" t="s">
        <v>357</v>
      </c>
      <c r="D44" s="13" t="s">
        <v>440</v>
      </c>
      <c r="E44" s="13" t="s">
        <v>352</v>
      </c>
      <c r="F44" s="15">
        <v>12000</v>
      </c>
      <c r="G44" s="12" t="s">
        <v>248</v>
      </c>
      <c r="H44" s="9" t="s">
        <v>32</v>
      </c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30" x14ac:dyDescent="0.2">
      <c r="A45" s="37"/>
      <c r="B45" s="30"/>
      <c r="C45" s="10" t="s">
        <v>358</v>
      </c>
      <c r="D45" s="13" t="s">
        <v>441</v>
      </c>
      <c r="E45" s="13" t="s">
        <v>359</v>
      </c>
      <c r="F45" s="15">
        <v>2</v>
      </c>
      <c r="G45" s="12" t="s">
        <v>248</v>
      </c>
      <c r="H45" s="9" t="s">
        <v>32</v>
      </c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45" x14ac:dyDescent="0.2">
      <c r="A46" s="37"/>
      <c r="B46" s="30"/>
      <c r="C46" s="10" t="s">
        <v>360</v>
      </c>
      <c r="D46" s="13" t="s">
        <v>442</v>
      </c>
      <c r="E46" s="13" t="s">
        <v>361</v>
      </c>
      <c r="F46" s="15">
        <v>5</v>
      </c>
      <c r="G46" s="12" t="s">
        <v>248</v>
      </c>
      <c r="H46" s="9" t="s">
        <v>32</v>
      </c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45" x14ac:dyDescent="0.2">
      <c r="A47" s="37"/>
      <c r="B47" s="30" t="s">
        <v>387</v>
      </c>
      <c r="C47" s="10" t="s">
        <v>362</v>
      </c>
      <c r="D47" s="9" t="s">
        <v>363</v>
      </c>
      <c r="E47" s="9" t="s">
        <v>364</v>
      </c>
      <c r="F47" s="15">
        <v>27</v>
      </c>
      <c r="G47" s="12" t="s">
        <v>7</v>
      </c>
      <c r="H47" s="9" t="s">
        <v>218</v>
      </c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45" x14ac:dyDescent="0.2">
      <c r="A48" s="37"/>
      <c r="B48" s="30"/>
      <c r="C48" s="10" t="s">
        <v>365</v>
      </c>
      <c r="D48" s="9" t="s">
        <v>366</v>
      </c>
      <c r="E48" s="9" t="s">
        <v>364</v>
      </c>
      <c r="F48" s="15">
        <v>12</v>
      </c>
      <c r="G48" s="12" t="s">
        <v>7</v>
      </c>
      <c r="H48" s="9" t="s">
        <v>218</v>
      </c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60" x14ac:dyDescent="0.2">
      <c r="A49" s="37"/>
      <c r="B49" s="30"/>
      <c r="C49" s="10" t="s">
        <v>367</v>
      </c>
      <c r="D49" s="9" t="s">
        <v>502</v>
      </c>
      <c r="E49" s="9" t="s">
        <v>368</v>
      </c>
      <c r="F49" s="15">
        <v>90</v>
      </c>
      <c r="G49" s="12" t="s">
        <v>7</v>
      </c>
      <c r="H49" s="9" t="s">
        <v>218</v>
      </c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60" x14ac:dyDescent="0.2">
      <c r="A50" s="37"/>
      <c r="B50" s="30"/>
      <c r="C50" s="10" t="s">
        <v>369</v>
      </c>
      <c r="D50" s="9" t="s">
        <v>503</v>
      </c>
      <c r="E50" s="9" t="s">
        <v>428</v>
      </c>
      <c r="F50" s="15">
        <v>80</v>
      </c>
      <c r="G50" s="12" t="s">
        <v>7</v>
      </c>
      <c r="H50" s="9" t="s">
        <v>218</v>
      </c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30" x14ac:dyDescent="0.2">
      <c r="A51" s="37"/>
      <c r="B51" s="30"/>
      <c r="C51" s="10" t="s">
        <v>370</v>
      </c>
      <c r="D51" s="9" t="s">
        <v>322</v>
      </c>
      <c r="E51" s="9" t="s">
        <v>424</v>
      </c>
      <c r="F51" s="15">
        <v>1000</v>
      </c>
      <c r="G51" s="12" t="s">
        <v>7</v>
      </c>
      <c r="H51" s="9" t="s">
        <v>218</v>
      </c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30" x14ac:dyDescent="0.2">
      <c r="A52" s="37"/>
      <c r="B52" s="30" t="s">
        <v>549</v>
      </c>
      <c r="C52" s="10" t="s">
        <v>371</v>
      </c>
      <c r="D52" s="9" t="s">
        <v>372</v>
      </c>
      <c r="E52" s="9" t="s">
        <v>373</v>
      </c>
      <c r="F52" s="15">
        <v>3</v>
      </c>
      <c r="G52" s="12" t="s">
        <v>7</v>
      </c>
      <c r="H52" s="9" t="s">
        <v>244</v>
      </c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45" x14ac:dyDescent="0.2">
      <c r="A53" s="37"/>
      <c r="B53" s="30"/>
      <c r="C53" s="10" t="s">
        <v>374</v>
      </c>
      <c r="D53" s="9" t="s">
        <v>375</v>
      </c>
      <c r="E53" s="9" t="s">
        <v>376</v>
      </c>
      <c r="F53" s="15">
        <v>60</v>
      </c>
      <c r="G53" s="12" t="s">
        <v>7</v>
      </c>
      <c r="H53" s="9" t="s">
        <v>244</v>
      </c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60" x14ac:dyDescent="0.2">
      <c r="A54" s="37"/>
      <c r="B54" s="30"/>
      <c r="C54" s="10" t="s">
        <v>377</v>
      </c>
      <c r="D54" s="9" t="s">
        <v>378</v>
      </c>
      <c r="E54" s="9" t="s">
        <v>425</v>
      </c>
      <c r="F54" s="15">
        <v>10</v>
      </c>
      <c r="G54" s="12" t="s">
        <v>7</v>
      </c>
      <c r="H54" s="9" t="s">
        <v>244</v>
      </c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45" x14ac:dyDescent="0.2">
      <c r="A55" s="37"/>
      <c r="B55" s="30"/>
      <c r="C55" s="10" t="s">
        <v>379</v>
      </c>
      <c r="D55" s="9" t="s">
        <v>380</v>
      </c>
      <c r="E55" s="9" t="s">
        <v>381</v>
      </c>
      <c r="F55" s="15">
        <v>10</v>
      </c>
      <c r="G55" s="12" t="s">
        <v>7</v>
      </c>
      <c r="H55" s="9" t="s">
        <v>244</v>
      </c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30" x14ac:dyDescent="0.2">
      <c r="A56" s="37"/>
      <c r="B56" s="30"/>
      <c r="C56" s="10" t="s">
        <v>382</v>
      </c>
      <c r="D56" s="9" t="s">
        <v>383</v>
      </c>
      <c r="E56" s="9" t="s">
        <v>426</v>
      </c>
      <c r="F56" s="15">
        <v>1000</v>
      </c>
      <c r="G56" s="12" t="s">
        <v>248</v>
      </c>
      <c r="H56" s="9" t="s">
        <v>244</v>
      </c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27" x14ac:dyDescent="0.2">
      <c r="A57" s="24"/>
      <c r="B57" s="28" t="s">
        <v>562</v>
      </c>
      <c r="C57" s="28"/>
      <c r="D57" s="28"/>
      <c r="E57" s="28"/>
      <c r="F57" s="28"/>
      <c r="G57" s="28"/>
      <c r="H57" s="28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30" x14ac:dyDescent="0.2">
      <c r="A58" s="36"/>
      <c r="B58" s="6" t="s">
        <v>0</v>
      </c>
      <c r="C58" s="7" t="s">
        <v>1</v>
      </c>
      <c r="D58" s="6" t="s">
        <v>2</v>
      </c>
      <c r="E58" s="6" t="s">
        <v>3</v>
      </c>
      <c r="F58" s="8" t="s">
        <v>4</v>
      </c>
      <c r="G58" s="6" t="s">
        <v>5</v>
      </c>
      <c r="H58" s="6" t="s">
        <v>6</v>
      </c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s="4" customFormat="1" ht="30" x14ac:dyDescent="0.2">
      <c r="A59" s="36"/>
      <c r="B59" s="29" t="s">
        <v>504</v>
      </c>
      <c r="C59" s="19" t="s">
        <v>34</v>
      </c>
      <c r="D59" s="13" t="s">
        <v>35</v>
      </c>
      <c r="E59" s="13" t="s">
        <v>36</v>
      </c>
      <c r="F59" s="20">
        <v>300</v>
      </c>
      <c r="G59" s="13" t="s">
        <v>55</v>
      </c>
      <c r="H59" s="13" t="s">
        <v>135</v>
      </c>
    </row>
    <row r="60" spans="1:18" s="4" customFormat="1" ht="45" x14ac:dyDescent="0.2">
      <c r="A60" s="36"/>
      <c r="B60" s="29"/>
      <c r="C60" s="19" t="s">
        <v>453</v>
      </c>
      <c r="D60" s="13" t="s">
        <v>37</v>
      </c>
      <c r="E60" s="13" t="s">
        <v>38</v>
      </c>
      <c r="F60" s="20">
        <v>300</v>
      </c>
      <c r="G60" s="13" t="s">
        <v>55</v>
      </c>
      <c r="H60" s="13" t="s">
        <v>135</v>
      </c>
    </row>
    <row r="61" spans="1:18" s="4" customFormat="1" ht="45" x14ac:dyDescent="0.2">
      <c r="A61" s="36"/>
      <c r="B61" s="29"/>
      <c r="C61" s="19" t="s">
        <v>39</v>
      </c>
      <c r="D61" s="13" t="s">
        <v>40</v>
      </c>
      <c r="E61" s="13" t="s">
        <v>41</v>
      </c>
      <c r="F61" s="20">
        <v>50</v>
      </c>
      <c r="G61" s="13" t="s">
        <v>55</v>
      </c>
      <c r="H61" s="13" t="s">
        <v>135</v>
      </c>
    </row>
    <row r="62" spans="1:18" s="4" customFormat="1" ht="45" x14ac:dyDescent="0.2">
      <c r="A62" s="36"/>
      <c r="B62" s="29"/>
      <c r="C62" s="19" t="s">
        <v>507</v>
      </c>
      <c r="D62" s="13" t="s">
        <v>42</v>
      </c>
      <c r="E62" s="13" t="s">
        <v>43</v>
      </c>
      <c r="F62" s="20">
        <v>15</v>
      </c>
      <c r="G62" s="13" t="s">
        <v>55</v>
      </c>
      <c r="H62" s="13" t="s">
        <v>135</v>
      </c>
    </row>
    <row r="63" spans="1:18" s="4" customFormat="1" ht="45" x14ac:dyDescent="0.2">
      <c r="A63" s="36"/>
      <c r="B63" s="29"/>
      <c r="C63" s="19" t="s">
        <v>508</v>
      </c>
      <c r="D63" s="13" t="s">
        <v>44</v>
      </c>
      <c r="E63" s="13" t="s">
        <v>45</v>
      </c>
      <c r="F63" s="20">
        <v>60</v>
      </c>
      <c r="G63" s="13" t="s">
        <v>55</v>
      </c>
      <c r="H63" s="13" t="s">
        <v>135</v>
      </c>
    </row>
    <row r="64" spans="1:18" s="4" customFormat="1" ht="30" x14ac:dyDescent="0.2">
      <c r="A64" s="36"/>
      <c r="B64" s="29"/>
      <c r="C64" s="19" t="s">
        <v>509</v>
      </c>
      <c r="D64" s="13" t="s">
        <v>78</v>
      </c>
      <c r="E64" s="13" t="s">
        <v>141</v>
      </c>
      <c r="F64" s="20">
        <f>120000*3</f>
        <v>360000</v>
      </c>
      <c r="G64" s="13" t="s">
        <v>55</v>
      </c>
      <c r="H64" s="13" t="s">
        <v>133</v>
      </c>
    </row>
    <row r="65" spans="1:8" s="4" customFormat="1" ht="30" x14ac:dyDescent="0.2">
      <c r="A65" s="36"/>
      <c r="B65" s="29"/>
      <c r="C65" s="19" t="s">
        <v>510</v>
      </c>
      <c r="D65" s="13" t="s">
        <v>78</v>
      </c>
      <c r="E65" s="13" t="s">
        <v>141</v>
      </c>
      <c r="F65" s="20">
        <v>1500</v>
      </c>
      <c r="G65" s="13" t="s">
        <v>55</v>
      </c>
      <c r="H65" s="13" t="s">
        <v>133</v>
      </c>
    </row>
    <row r="66" spans="1:8" s="4" customFormat="1" ht="30" x14ac:dyDescent="0.2">
      <c r="A66" s="36"/>
      <c r="B66" s="29"/>
      <c r="C66" s="19" t="s">
        <v>511</v>
      </c>
      <c r="D66" s="13" t="s">
        <v>179</v>
      </c>
      <c r="E66" s="13" t="s">
        <v>180</v>
      </c>
      <c r="F66" s="20">
        <v>4700</v>
      </c>
      <c r="G66" s="13" t="s">
        <v>7</v>
      </c>
      <c r="H66" s="13" t="s">
        <v>133</v>
      </c>
    </row>
    <row r="67" spans="1:8" s="4" customFormat="1" ht="30" x14ac:dyDescent="0.2">
      <c r="A67" s="36"/>
      <c r="B67" s="29"/>
      <c r="C67" s="19" t="s">
        <v>512</v>
      </c>
      <c r="D67" s="13" t="s">
        <v>46</v>
      </c>
      <c r="E67" s="13" t="s">
        <v>429</v>
      </c>
      <c r="F67" s="20">
        <v>1</v>
      </c>
      <c r="G67" s="13" t="s">
        <v>55</v>
      </c>
      <c r="H67" s="13" t="s">
        <v>135</v>
      </c>
    </row>
    <row r="68" spans="1:8" s="4" customFormat="1" ht="30" x14ac:dyDescent="0.2">
      <c r="A68" s="36"/>
      <c r="B68" s="29" t="s">
        <v>505</v>
      </c>
      <c r="C68" s="19" t="s">
        <v>478</v>
      </c>
      <c r="D68" s="13" t="s">
        <v>47</v>
      </c>
      <c r="E68" s="13" t="s">
        <v>429</v>
      </c>
      <c r="F68" s="20">
        <v>1</v>
      </c>
      <c r="G68" s="13" t="s">
        <v>7</v>
      </c>
      <c r="H68" s="13" t="s">
        <v>136</v>
      </c>
    </row>
    <row r="69" spans="1:8" s="4" customFormat="1" ht="30" x14ac:dyDescent="0.2">
      <c r="A69" s="36"/>
      <c r="B69" s="29"/>
      <c r="C69" s="19" t="s">
        <v>479</v>
      </c>
      <c r="D69" s="13" t="s">
        <v>46</v>
      </c>
      <c r="E69" s="13" t="s">
        <v>429</v>
      </c>
      <c r="F69" s="20">
        <v>1</v>
      </c>
      <c r="G69" s="13" t="s">
        <v>7</v>
      </c>
      <c r="H69" s="13" t="s">
        <v>136</v>
      </c>
    </row>
    <row r="70" spans="1:8" s="4" customFormat="1" ht="30" x14ac:dyDescent="0.2">
      <c r="A70" s="36"/>
      <c r="B70" s="29"/>
      <c r="C70" s="19" t="s">
        <v>480</v>
      </c>
      <c r="D70" s="13" t="s">
        <v>433</v>
      </c>
      <c r="E70" s="13" t="s">
        <v>429</v>
      </c>
      <c r="F70" s="20">
        <v>1</v>
      </c>
      <c r="G70" s="13" t="s">
        <v>7</v>
      </c>
      <c r="H70" s="13" t="s">
        <v>136</v>
      </c>
    </row>
    <row r="71" spans="1:8" s="4" customFormat="1" ht="30" x14ac:dyDescent="0.2">
      <c r="A71" s="36"/>
      <c r="B71" s="29"/>
      <c r="C71" s="19" t="s">
        <v>481</v>
      </c>
      <c r="D71" s="13" t="s">
        <v>391</v>
      </c>
      <c r="E71" s="13" t="s">
        <v>429</v>
      </c>
      <c r="F71" s="20">
        <v>1</v>
      </c>
      <c r="G71" s="13" t="s">
        <v>7</v>
      </c>
      <c r="H71" s="13" t="s">
        <v>136</v>
      </c>
    </row>
    <row r="72" spans="1:8" s="4" customFormat="1" ht="30" x14ac:dyDescent="0.2">
      <c r="A72" s="36"/>
      <c r="B72" s="29"/>
      <c r="C72" s="19" t="s">
        <v>482</v>
      </c>
      <c r="D72" s="13" t="s">
        <v>392</v>
      </c>
      <c r="E72" s="13" t="s">
        <v>429</v>
      </c>
      <c r="F72" s="20">
        <v>1</v>
      </c>
      <c r="G72" s="13" t="s">
        <v>55</v>
      </c>
      <c r="H72" s="13" t="s">
        <v>136</v>
      </c>
    </row>
    <row r="73" spans="1:8" s="4" customFormat="1" ht="45" x14ac:dyDescent="0.2">
      <c r="A73" s="36"/>
      <c r="B73" s="29" t="s">
        <v>471</v>
      </c>
      <c r="C73" s="19" t="s">
        <v>483</v>
      </c>
      <c r="D73" s="13" t="s">
        <v>48</v>
      </c>
      <c r="E73" s="13" t="s">
        <v>49</v>
      </c>
      <c r="F73" s="20">
        <v>900</v>
      </c>
      <c r="G73" s="13" t="s">
        <v>55</v>
      </c>
      <c r="H73" s="13" t="s">
        <v>54</v>
      </c>
    </row>
    <row r="74" spans="1:8" s="4" customFormat="1" ht="60" x14ac:dyDescent="0.2">
      <c r="A74" s="36"/>
      <c r="B74" s="29"/>
      <c r="C74" s="19" t="s">
        <v>513</v>
      </c>
      <c r="D74" s="13" t="s">
        <v>501</v>
      </c>
      <c r="E74" s="13" t="s">
        <v>140</v>
      </c>
      <c r="F74" s="20">
        <v>5</v>
      </c>
      <c r="G74" s="13" t="s">
        <v>7</v>
      </c>
      <c r="H74" s="13" t="s">
        <v>54</v>
      </c>
    </row>
    <row r="75" spans="1:8" s="4" customFormat="1" ht="30" x14ac:dyDescent="0.2">
      <c r="A75" s="36"/>
      <c r="B75" s="29"/>
      <c r="C75" s="19" t="s">
        <v>455</v>
      </c>
      <c r="D75" s="13" t="s">
        <v>393</v>
      </c>
      <c r="E75" s="13" t="s">
        <v>429</v>
      </c>
      <c r="F75" s="20">
        <v>1</v>
      </c>
      <c r="G75" s="13" t="s">
        <v>7</v>
      </c>
      <c r="H75" s="13" t="s">
        <v>11</v>
      </c>
    </row>
    <row r="76" spans="1:8" s="4" customFormat="1" ht="30" x14ac:dyDescent="0.2">
      <c r="A76" s="36"/>
      <c r="B76" s="29" t="s">
        <v>472</v>
      </c>
      <c r="C76" s="21" t="s">
        <v>484</v>
      </c>
      <c r="D76" s="13" t="s">
        <v>500</v>
      </c>
      <c r="E76" s="13" t="s">
        <v>429</v>
      </c>
      <c r="F76" s="20">
        <v>1</v>
      </c>
      <c r="G76" s="13" t="s">
        <v>7</v>
      </c>
      <c r="H76" s="13" t="s">
        <v>33</v>
      </c>
    </row>
    <row r="77" spans="1:8" s="4" customFormat="1" ht="30" x14ac:dyDescent="0.2">
      <c r="A77" s="36"/>
      <c r="B77" s="29"/>
      <c r="C77" s="19" t="s">
        <v>456</v>
      </c>
      <c r="D77" s="13" t="s">
        <v>393</v>
      </c>
      <c r="E77" s="13" t="s">
        <v>429</v>
      </c>
      <c r="F77" s="20">
        <v>1</v>
      </c>
      <c r="G77" s="13" t="s">
        <v>7</v>
      </c>
      <c r="H77" s="13" t="s">
        <v>33</v>
      </c>
    </row>
    <row r="78" spans="1:8" s="4" customFormat="1" ht="45" x14ac:dyDescent="0.2">
      <c r="A78" s="36"/>
      <c r="B78" s="29"/>
      <c r="C78" s="19" t="s">
        <v>457</v>
      </c>
      <c r="D78" s="13" t="s">
        <v>393</v>
      </c>
      <c r="E78" s="13" t="s">
        <v>429</v>
      </c>
      <c r="F78" s="20">
        <v>1</v>
      </c>
      <c r="G78" s="13" t="s">
        <v>7</v>
      </c>
      <c r="H78" s="13" t="s">
        <v>33</v>
      </c>
    </row>
    <row r="79" spans="1:8" s="4" customFormat="1" ht="30" x14ac:dyDescent="0.2">
      <c r="A79" s="36"/>
      <c r="B79" s="29"/>
      <c r="C79" s="19" t="s">
        <v>485</v>
      </c>
      <c r="D79" s="13" t="s">
        <v>50</v>
      </c>
      <c r="E79" s="13" t="s">
        <v>51</v>
      </c>
      <c r="F79" s="20">
        <v>250</v>
      </c>
      <c r="G79" s="13" t="s">
        <v>55</v>
      </c>
      <c r="H79" s="13" t="s">
        <v>11</v>
      </c>
    </row>
    <row r="80" spans="1:8" s="4" customFormat="1" ht="58" customHeight="1" x14ac:dyDescent="0.2">
      <c r="A80" s="36"/>
      <c r="B80" s="29" t="s">
        <v>473</v>
      </c>
      <c r="C80" s="19" t="s">
        <v>486</v>
      </c>
      <c r="D80" s="13" t="s">
        <v>52</v>
      </c>
      <c r="E80" s="13" t="s">
        <v>429</v>
      </c>
      <c r="F80" s="20">
        <v>1</v>
      </c>
      <c r="G80" s="13" t="s">
        <v>55</v>
      </c>
      <c r="H80" s="13" t="s">
        <v>133</v>
      </c>
    </row>
    <row r="81" spans="1:18" s="4" customFormat="1" ht="67" customHeight="1" x14ac:dyDescent="0.2">
      <c r="A81" s="36"/>
      <c r="B81" s="29"/>
      <c r="C81" s="19" t="s">
        <v>487</v>
      </c>
      <c r="D81" s="13" t="s">
        <v>138</v>
      </c>
      <c r="E81" s="13" t="s">
        <v>139</v>
      </c>
      <c r="F81" s="20">
        <v>500</v>
      </c>
      <c r="G81" s="13" t="s">
        <v>7</v>
      </c>
      <c r="H81" s="13" t="s">
        <v>133</v>
      </c>
    </row>
    <row r="82" spans="1:18" s="4" customFormat="1" ht="53" customHeight="1" x14ac:dyDescent="0.2">
      <c r="A82" s="36"/>
      <c r="B82" s="29" t="s">
        <v>506</v>
      </c>
      <c r="C82" s="19" t="s">
        <v>488</v>
      </c>
      <c r="D82" s="13" t="s">
        <v>216</v>
      </c>
      <c r="E82" s="13" t="s">
        <v>217</v>
      </c>
      <c r="F82" s="20">
        <v>144</v>
      </c>
      <c r="G82" s="13" t="s">
        <v>55</v>
      </c>
      <c r="H82" s="13" t="s">
        <v>218</v>
      </c>
    </row>
    <row r="83" spans="1:18" s="4" customFormat="1" ht="87" customHeight="1" x14ac:dyDescent="0.2">
      <c r="A83" s="36"/>
      <c r="B83" s="29"/>
      <c r="C83" s="19" t="s">
        <v>489</v>
      </c>
      <c r="D83" s="13" t="s">
        <v>216</v>
      </c>
      <c r="E83" s="13" t="s">
        <v>217</v>
      </c>
      <c r="F83" s="20">
        <v>27</v>
      </c>
      <c r="G83" s="13" t="s">
        <v>55</v>
      </c>
      <c r="H83" s="13" t="s">
        <v>218</v>
      </c>
    </row>
    <row r="84" spans="1:18" s="4" customFormat="1" ht="60" x14ac:dyDescent="0.2">
      <c r="A84" s="36"/>
      <c r="B84" s="13" t="s">
        <v>474</v>
      </c>
      <c r="C84" s="19" t="s">
        <v>490</v>
      </c>
      <c r="D84" s="13" t="s">
        <v>196</v>
      </c>
      <c r="E84" s="13" t="s">
        <v>466</v>
      </c>
      <c r="F84" s="20">
        <v>100</v>
      </c>
      <c r="G84" s="13" t="s">
        <v>55</v>
      </c>
      <c r="H84" s="13" t="s">
        <v>32</v>
      </c>
    </row>
    <row r="85" spans="1:18" s="4" customFormat="1" ht="115" customHeight="1" x14ac:dyDescent="0.2">
      <c r="A85" s="36"/>
      <c r="B85" s="13" t="s">
        <v>475</v>
      </c>
      <c r="C85" s="19" t="s">
        <v>491</v>
      </c>
      <c r="D85" s="13" t="s">
        <v>78</v>
      </c>
      <c r="E85" s="13" t="s">
        <v>141</v>
      </c>
      <c r="F85" s="20">
        <v>18000</v>
      </c>
      <c r="G85" s="13" t="s">
        <v>55</v>
      </c>
      <c r="H85" s="13" t="s">
        <v>133</v>
      </c>
    </row>
    <row r="86" spans="1:18" s="4" customFormat="1" ht="60" x14ac:dyDescent="0.2">
      <c r="A86" s="36"/>
      <c r="B86" s="29" t="s">
        <v>476</v>
      </c>
      <c r="C86" s="19" t="s">
        <v>492</v>
      </c>
      <c r="D86" s="13" t="s">
        <v>72</v>
      </c>
      <c r="E86" s="13" t="s">
        <v>73</v>
      </c>
      <c r="F86" s="20">
        <v>3</v>
      </c>
      <c r="G86" s="13" t="s">
        <v>55</v>
      </c>
      <c r="H86" s="13" t="s">
        <v>137</v>
      </c>
    </row>
    <row r="87" spans="1:18" s="4" customFormat="1" ht="60" x14ac:dyDescent="0.2">
      <c r="A87" s="36"/>
      <c r="B87" s="29"/>
      <c r="C87" s="19" t="s">
        <v>493</v>
      </c>
      <c r="D87" s="13" t="s">
        <v>74</v>
      </c>
      <c r="E87" s="13" t="s">
        <v>75</v>
      </c>
      <c r="F87" s="20">
        <v>15</v>
      </c>
      <c r="G87" s="13" t="s">
        <v>55</v>
      </c>
      <c r="H87" s="13" t="s">
        <v>137</v>
      </c>
    </row>
    <row r="88" spans="1:18" s="4" customFormat="1" ht="60" x14ac:dyDescent="0.2">
      <c r="A88" s="36"/>
      <c r="B88" s="29"/>
      <c r="C88" s="19" t="s">
        <v>494</v>
      </c>
      <c r="D88" s="13" t="s">
        <v>76</v>
      </c>
      <c r="E88" s="13" t="s">
        <v>77</v>
      </c>
      <c r="F88" s="20">
        <v>3</v>
      </c>
      <c r="G88" s="13" t="s">
        <v>55</v>
      </c>
      <c r="H88" s="13" t="s">
        <v>137</v>
      </c>
    </row>
    <row r="89" spans="1:18" s="4" customFormat="1" ht="60" x14ac:dyDescent="0.2">
      <c r="A89" s="36"/>
      <c r="B89" s="29"/>
      <c r="C89" s="19" t="s">
        <v>495</v>
      </c>
      <c r="D89" s="13" t="s">
        <v>78</v>
      </c>
      <c r="E89" s="13" t="s">
        <v>79</v>
      </c>
      <c r="F89" s="20">
        <v>200</v>
      </c>
      <c r="G89" s="13" t="s">
        <v>55</v>
      </c>
      <c r="H89" s="13" t="s">
        <v>137</v>
      </c>
    </row>
    <row r="90" spans="1:18" s="4" customFormat="1" ht="60" x14ac:dyDescent="0.2">
      <c r="A90" s="36"/>
      <c r="B90" s="29" t="s">
        <v>477</v>
      </c>
      <c r="C90" s="19" t="s">
        <v>496</v>
      </c>
      <c r="D90" s="13" t="s">
        <v>156</v>
      </c>
      <c r="E90" s="13" t="s">
        <v>159</v>
      </c>
      <c r="F90" s="20">
        <v>50000</v>
      </c>
      <c r="G90" s="13" t="s">
        <v>7</v>
      </c>
      <c r="H90" s="13" t="s">
        <v>155</v>
      </c>
    </row>
    <row r="91" spans="1:18" s="4" customFormat="1" ht="45" x14ac:dyDescent="0.2">
      <c r="A91" s="36"/>
      <c r="B91" s="29"/>
      <c r="C91" s="19" t="s">
        <v>497</v>
      </c>
      <c r="D91" s="13" t="s">
        <v>157</v>
      </c>
      <c r="E91" s="13" t="s">
        <v>160</v>
      </c>
      <c r="F91" s="20">
        <v>8</v>
      </c>
      <c r="G91" s="13" t="s">
        <v>7</v>
      </c>
      <c r="H91" s="13" t="s">
        <v>155</v>
      </c>
    </row>
    <row r="92" spans="1:18" s="4" customFormat="1" ht="45" x14ac:dyDescent="0.2">
      <c r="A92" s="36"/>
      <c r="B92" s="29"/>
      <c r="C92" s="19" t="s">
        <v>498</v>
      </c>
      <c r="D92" s="13" t="s">
        <v>164</v>
      </c>
      <c r="E92" s="13" t="s">
        <v>161</v>
      </c>
      <c r="F92" s="20">
        <v>600</v>
      </c>
      <c r="G92" s="13" t="s">
        <v>7</v>
      </c>
      <c r="H92" s="13" t="s">
        <v>155</v>
      </c>
    </row>
    <row r="93" spans="1:18" s="4" customFormat="1" ht="60" x14ac:dyDescent="0.2">
      <c r="A93" s="36"/>
      <c r="B93" s="29"/>
      <c r="C93" s="19" t="s">
        <v>499</v>
      </c>
      <c r="D93" s="13" t="s">
        <v>158</v>
      </c>
      <c r="E93" s="13" t="s">
        <v>162</v>
      </c>
      <c r="F93" s="20">
        <v>8</v>
      </c>
      <c r="G93" s="13" t="s">
        <v>7</v>
      </c>
      <c r="H93" s="13" t="s">
        <v>155</v>
      </c>
    </row>
    <row r="94" spans="1:18" ht="27" x14ac:dyDescent="0.2">
      <c r="B94" s="28" t="s">
        <v>563</v>
      </c>
      <c r="C94" s="28"/>
      <c r="D94" s="28"/>
      <c r="E94" s="28"/>
      <c r="F94" s="28"/>
      <c r="G94" s="28"/>
      <c r="H94" s="28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30" x14ac:dyDescent="0.2">
      <c r="A95" s="31"/>
      <c r="B95" s="6" t="s">
        <v>0</v>
      </c>
      <c r="C95" s="7" t="s">
        <v>1</v>
      </c>
      <c r="D95" s="6" t="s">
        <v>2</v>
      </c>
      <c r="E95" s="6" t="s">
        <v>3</v>
      </c>
      <c r="F95" s="8" t="s">
        <v>4</v>
      </c>
      <c r="G95" s="6" t="s">
        <v>5</v>
      </c>
      <c r="H95" s="6" t="s">
        <v>6</v>
      </c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s="4" customFormat="1" ht="45" x14ac:dyDescent="0.2">
      <c r="A96" s="31"/>
      <c r="B96" s="30" t="s">
        <v>219</v>
      </c>
      <c r="C96" s="10" t="s">
        <v>220</v>
      </c>
      <c r="D96" s="9" t="s">
        <v>221</v>
      </c>
      <c r="E96" s="9" t="s">
        <v>397</v>
      </c>
      <c r="F96" s="18">
        <v>100</v>
      </c>
      <c r="G96" s="9" t="s">
        <v>7</v>
      </c>
      <c r="H96" s="9" t="s">
        <v>9</v>
      </c>
    </row>
    <row r="97" spans="1:18" s="4" customFormat="1" ht="30" x14ac:dyDescent="0.2">
      <c r="A97" s="31"/>
      <c r="B97" s="30"/>
      <c r="C97" s="22" t="s">
        <v>222</v>
      </c>
      <c r="D97" s="9" t="s">
        <v>223</v>
      </c>
      <c r="E97" s="9" t="s">
        <v>396</v>
      </c>
      <c r="F97" s="18">
        <v>41000</v>
      </c>
      <c r="G97" s="9" t="s">
        <v>7</v>
      </c>
      <c r="H97" s="9" t="s">
        <v>9</v>
      </c>
    </row>
    <row r="98" spans="1:18" s="4" customFormat="1" ht="75" x14ac:dyDescent="0.2">
      <c r="A98" s="31"/>
      <c r="B98" s="30"/>
      <c r="C98" s="19" t="s">
        <v>224</v>
      </c>
      <c r="D98" s="13" t="s">
        <v>225</v>
      </c>
      <c r="E98" s="13" t="s">
        <v>446</v>
      </c>
      <c r="F98" s="20">
        <v>139</v>
      </c>
      <c r="G98" s="9" t="s">
        <v>7</v>
      </c>
      <c r="H98" s="9" t="s">
        <v>9</v>
      </c>
    </row>
    <row r="99" spans="1:18" s="4" customFormat="1" ht="72" customHeight="1" x14ac:dyDescent="0.2">
      <c r="A99" s="31"/>
      <c r="B99" s="30"/>
      <c r="C99" s="10" t="s">
        <v>224</v>
      </c>
      <c r="D99" s="9" t="s">
        <v>226</v>
      </c>
      <c r="E99" s="9" t="s">
        <v>388</v>
      </c>
      <c r="F99" s="20">
        <v>2300</v>
      </c>
      <c r="G99" s="9" t="s">
        <v>7</v>
      </c>
      <c r="H99" s="9" t="s">
        <v>9</v>
      </c>
    </row>
    <row r="100" spans="1:18" s="4" customFormat="1" ht="45" x14ac:dyDescent="0.2">
      <c r="A100" s="31"/>
      <c r="B100" s="30"/>
      <c r="C100" s="10" t="s">
        <v>227</v>
      </c>
      <c r="D100" s="9" t="s">
        <v>228</v>
      </c>
      <c r="E100" s="9" t="s">
        <v>389</v>
      </c>
      <c r="F100" s="18">
        <v>2000</v>
      </c>
      <c r="G100" s="9" t="s">
        <v>7</v>
      </c>
      <c r="H100" s="9" t="s">
        <v>9</v>
      </c>
    </row>
    <row r="101" spans="1:18" s="4" customFormat="1" ht="45" x14ac:dyDescent="0.2">
      <c r="A101" s="31"/>
      <c r="B101" s="30" t="s">
        <v>229</v>
      </c>
      <c r="C101" s="10" t="s">
        <v>230</v>
      </c>
      <c r="D101" s="9" t="s">
        <v>458</v>
      </c>
      <c r="E101" s="9" t="s">
        <v>459</v>
      </c>
      <c r="F101" s="18">
        <v>100</v>
      </c>
      <c r="G101" s="9" t="s">
        <v>430</v>
      </c>
      <c r="H101" s="9" t="s">
        <v>32</v>
      </c>
    </row>
    <row r="102" spans="1:18" s="4" customFormat="1" ht="45" x14ac:dyDescent="0.2">
      <c r="A102" s="31"/>
      <c r="B102" s="30"/>
      <c r="C102" s="10" t="s">
        <v>231</v>
      </c>
      <c r="D102" s="9" t="s">
        <v>232</v>
      </c>
      <c r="E102" s="9" t="s">
        <v>233</v>
      </c>
      <c r="F102" s="18">
        <v>65</v>
      </c>
      <c r="G102" s="9" t="s">
        <v>248</v>
      </c>
      <c r="H102" s="9" t="s">
        <v>32</v>
      </c>
    </row>
    <row r="103" spans="1:18" s="4" customFormat="1" ht="60" x14ac:dyDescent="0.2">
      <c r="A103" s="31"/>
      <c r="B103" s="30" t="s">
        <v>234</v>
      </c>
      <c r="C103" s="10" t="s">
        <v>235</v>
      </c>
      <c r="D103" s="9" t="s">
        <v>447</v>
      </c>
      <c r="E103" s="9" t="s">
        <v>448</v>
      </c>
      <c r="F103" s="18">
        <v>2400</v>
      </c>
      <c r="G103" s="9" t="s">
        <v>7</v>
      </c>
      <c r="H103" s="9" t="s">
        <v>9</v>
      </c>
    </row>
    <row r="104" spans="1:18" s="4" customFormat="1" ht="45" x14ac:dyDescent="0.2">
      <c r="A104" s="31"/>
      <c r="B104" s="30"/>
      <c r="C104" s="10" t="s">
        <v>236</v>
      </c>
      <c r="D104" s="9" t="s">
        <v>237</v>
      </c>
      <c r="E104" s="9" t="s">
        <v>460</v>
      </c>
      <c r="F104" s="18">
        <v>100</v>
      </c>
      <c r="G104" s="9" t="s">
        <v>7</v>
      </c>
      <c r="H104" s="9" t="s">
        <v>9</v>
      </c>
    </row>
    <row r="105" spans="1:18" s="4" customFormat="1" ht="60" x14ac:dyDescent="0.2">
      <c r="A105" s="31"/>
      <c r="B105" s="30"/>
      <c r="C105" s="19" t="s">
        <v>238</v>
      </c>
      <c r="D105" s="9" t="s">
        <v>461</v>
      </c>
      <c r="E105" s="9" t="s">
        <v>462</v>
      </c>
      <c r="F105" s="20">
        <v>100</v>
      </c>
      <c r="G105" s="9" t="s">
        <v>7</v>
      </c>
      <c r="H105" s="9" t="s">
        <v>9</v>
      </c>
    </row>
    <row r="106" spans="1:18" s="4" customFormat="1" ht="45" x14ac:dyDescent="0.2">
      <c r="A106" s="31"/>
      <c r="B106" s="30" t="s">
        <v>249</v>
      </c>
      <c r="C106" s="10" t="s">
        <v>239</v>
      </c>
      <c r="D106" s="9" t="s">
        <v>10</v>
      </c>
      <c r="E106" s="9" t="s">
        <v>398</v>
      </c>
      <c r="F106" s="18">
        <v>18</v>
      </c>
      <c r="G106" s="9" t="s">
        <v>248</v>
      </c>
      <c r="H106" s="9" t="s">
        <v>9</v>
      </c>
    </row>
    <row r="107" spans="1:18" s="4" customFormat="1" ht="68" x14ac:dyDescent="0.2">
      <c r="A107" s="31"/>
      <c r="B107" s="30"/>
      <c r="C107" s="10" t="s">
        <v>240</v>
      </c>
      <c r="D107" s="23" t="s">
        <v>449</v>
      </c>
      <c r="E107" s="23" t="s">
        <v>450</v>
      </c>
      <c r="F107" s="13">
        <v>20</v>
      </c>
      <c r="G107" s="9" t="s">
        <v>7</v>
      </c>
      <c r="H107" s="9" t="s">
        <v>9</v>
      </c>
    </row>
    <row r="108" spans="1:18" s="4" customFormat="1" ht="51" x14ac:dyDescent="0.2">
      <c r="A108" s="31"/>
      <c r="B108" s="30"/>
      <c r="C108" s="10" t="s">
        <v>241</v>
      </c>
      <c r="D108" s="23" t="s">
        <v>451</v>
      </c>
      <c r="E108" s="23" t="s">
        <v>452</v>
      </c>
      <c r="F108" s="13">
        <v>1000</v>
      </c>
      <c r="G108" s="9" t="s">
        <v>7</v>
      </c>
      <c r="H108" s="9" t="s">
        <v>9</v>
      </c>
    </row>
    <row r="109" spans="1:18" s="4" customFormat="1" ht="45" x14ac:dyDescent="0.2">
      <c r="A109" s="31"/>
      <c r="B109" s="30"/>
      <c r="C109" s="10" t="s">
        <v>242</v>
      </c>
      <c r="D109" s="9" t="s">
        <v>463</v>
      </c>
      <c r="E109" s="9" t="s">
        <v>427</v>
      </c>
      <c r="F109" s="18">
        <v>100</v>
      </c>
      <c r="G109" s="9" t="s">
        <v>7</v>
      </c>
      <c r="H109" s="9" t="s">
        <v>9</v>
      </c>
    </row>
    <row r="110" spans="1:18" s="4" customFormat="1" ht="30" x14ac:dyDescent="0.2">
      <c r="A110" s="31"/>
      <c r="B110" s="30"/>
      <c r="C110" s="10" t="s">
        <v>243</v>
      </c>
      <c r="D110" s="9" t="s">
        <v>394</v>
      </c>
      <c r="E110" s="9" t="s">
        <v>429</v>
      </c>
      <c r="F110" s="14">
        <v>1</v>
      </c>
      <c r="G110" s="9" t="s">
        <v>248</v>
      </c>
      <c r="H110" s="9" t="s">
        <v>244</v>
      </c>
    </row>
    <row r="111" spans="1:18" s="4" customFormat="1" ht="90" x14ac:dyDescent="0.2">
      <c r="A111" s="31"/>
      <c r="B111" s="9" t="s">
        <v>245</v>
      </c>
      <c r="C111" s="10" t="s">
        <v>246</v>
      </c>
      <c r="D111" s="9" t="s">
        <v>247</v>
      </c>
      <c r="E111" s="9" t="s">
        <v>399</v>
      </c>
      <c r="F111" s="18">
        <v>100</v>
      </c>
      <c r="G111" s="9" t="s">
        <v>248</v>
      </c>
      <c r="H111" s="9" t="s">
        <v>32</v>
      </c>
    </row>
    <row r="112" spans="1:18" ht="27" x14ac:dyDescent="0.2">
      <c r="B112" s="28" t="s">
        <v>567</v>
      </c>
      <c r="C112" s="28"/>
      <c r="D112" s="28"/>
      <c r="E112" s="28"/>
      <c r="F112" s="28"/>
      <c r="G112" s="28"/>
      <c r="H112" s="28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ht="30" x14ac:dyDescent="0.2">
      <c r="A113" s="33"/>
      <c r="B113" s="6" t="s">
        <v>0</v>
      </c>
      <c r="C113" s="7" t="s">
        <v>1</v>
      </c>
      <c r="D113" s="6" t="s">
        <v>2</v>
      </c>
      <c r="E113" s="6" t="s">
        <v>3</v>
      </c>
      <c r="F113" s="8" t="s">
        <v>4</v>
      </c>
      <c r="G113" s="6" t="s">
        <v>5</v>
      </c>
      <c r="H113" s="6" t="s">
        <v>6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ht="75" x14ac:dyDescent="0.2">
      <c r="A114" s="33"/>
      <c r="B114" s="9" t="s">
        <v>515</v>
      </c>
      <c r="C114" s="10" t="s">
        <v>523</v>
      </c>
      <c r="D114" s="9" t="s">
        <v>92</v>
      </c>
      <c r="E114" s="9" t="s">
        <v>93</v>
      </c>
      <c r="F114" s="14">
        <v>100</v>
      </c>
      <c r="G114" s="9" t="s">
        <v>55</v>
      </c>
      <c r="H114" s="9" t="s">
        <v>94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ht="45" x14ac:dyDescent="0.2">
      <c r="A115" s="33"/>
      <c r="B115" s="30" t="s">
        <v>516</v>
      </c>
      <c r="C115" s="16" t="s">
        <v>95</v>
      </c>
      <c r="D115" s="9" t="s">
        <v>185</v>
      </c>
      <c r="E115" s="9" t="s">
        <v>186</v>
      </c>
      <c r="F115" s="14">
        <v>10</v>
      </c>
      <c r="G115" s="9" t="s">
        <v>55</v>
      </c>
      <c r="H115" s="9" t="s">
        <v>94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ht="60" x14ac:dyDescent="0.2">
      <c r="A116" s="33"/>
      <c r="B116" s="30"/>
      <c r="C116" s="16" t="s">
        <v>184</v>
      </c>
      <c r="D116" s="9" t="s">
        <v>181</v>
      </c>
      <c r="E116" s="9" t="s">
        <v>182</v>
      </c>
      <c r="F116" s="14">
        <v>8</v>
      </c>
      <c r="G116" s="9" t="s">
        <v>55</v>
      </c>
      <c r="H116" s="9" t="s">
        <v>94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ht="60" x14ac:dyDescent="0.2">
      <c r="A117" s="33"/>
      <c r="B117" s="30"/>
      <c r="C117" s="10" t="s">
        <v>524</v>
      </c>
      <c r="D117" s="9" t="s">
        <v>183</v>
      </c>
      <c r="E117" s="9" t="s">
        <v>401</v>
      </c>
      <c r="F117" s="14">
        <v>25</v>
      </c>
      <c r="G117" s="9" t="s">
        <v>55</v>
      </c>
      <c r="H117" s="9" t="s">
        <v>94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ht="135" x14ac:dyDescent="0.2">
      <c r="A118" s="33"/>
      <c r="B118" s="30"/>
      <c r="C118" s="10" t="s">
        <v>187</v>
      </c>
      <c r="D118" s="9" t="s">
        <v>188</v>
      </c>
      <c r="E118" s="9" t="s">
        <v>189</v>
      </c>
      <c r="F118" s="14">
        <v>8</v>
      </c>
      <c r="G118" s="9" t="s">
        <v>55</v>
      </c>
      <c r="H118" s="9" t="s">
        <v>94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45" x14ac:dyDescent="0.2">
      <c r="A119" s="33"/>
      <c r="B119" s="9" t="s">
        <v>520</v>
      </c>
      <c r="C119" s="10" t="s">
        <v>192</v>
      </c>
      <c r="D119" s="9" t="s">
        <v>92</v>
      </c>
      <c r="E119" s="9" t="s">
        <v>93</v>
      </c>
      <c r="F119" s="14">
        <v>186</v>
      </c>
      <c r="G119" s="9" t="s">
        <v>55</v>
      </c>
      <c r="H119" s="9" t="s">
        <v>134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60" x14ac:dyDescent="0.2">
      <c r="A120" s="33"/>
      <c r="B120" s="30" t="s">
        <v>517</v>
      </c>
      <c r="C120" s="10" t="s">
        <v>193</v>
      </c>
      <c r="D120" s="9" t="s">
        <v>108</v>
      </c>
      <c r="E120" s="9" t="s">
        <v>109</v>
      </c>
      <c r="F120" s="14">
        <v>60</v>
      </c>
      <c r="G120" s="9" t="s">
        <v>55</v>
      </c>
      <c r="H120" s="9" t="s">
        <v>53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45" x14ac:dyDescent="0.2">
      <c r="A121" s="33"/>
      <c r="B121" s="30"/>
      <c r="C121" s="10" t="s">
        <v>525</v>
      </c>
      <c r="D121" s="9" t="s">
        <v>177</v>
      </c>
      <c r="E121" s="9" t="s">
        <v>178</v>
      </c>
      <c r="F121" s="14">
        <v>21</v>
      </c>
      <c r="G121" s="9" t="s">
        <v>55</v>
      </c>
      <c r="H121" s="9" t="s">
        <v>163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30" x14ac:dyDescent="0.2">
      <c r="A122" s="33"/>
      <c r="B122" s="30"/>
      <c r="C122" s="10" t="s">
        <v>194</v>
      </c>
      <c r="D122" s="9" t="s">
        <v>110</v>
      </c>
      <c r="E122" s="9" t="s">
        <v>101</v>
      </c>
      <c r="F122" s="14">
        <v>2</v>
      </c>
      <c r="G122" s="9" t="s">
        <v>7</v>
      </c>
      <c r="H122" s="9" t="s">
        <v>53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30" x14ac:dyDescent="0.2">
      <c r="A123" s="33"/>
      <c r="B123" s="30"/>
      <c r="C123" s="10" t="s">
        <v>195</v>
      </c>
      <c r="D123" s="9" t="s">
        <v>111</v>
      </c>
      <c r="E123" s="9" t="s">
        <v>429</v>
      </c>
      <c r="F123" s="14">
        <v>1</v>
      </c>
      <c r="G123" s="9" t="s">
        <v>7</v>
      </c>
      <c r="H123" s="9" t="s">
        <v>53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30" x14ac:dyDescent="0.2">
      <c r="A124" s="33"/>
      <c r="B124" s="30"/>
      <c r="C124" s="10" t="s">
        <v>526</v>
      </c>
      <c r="D124" s="9" t="s">
        <v>112</v>
      </c>
      <c r="E124" s="9" t="s">
        <v>113</v>
      </c>
      <c r="F124" s="14">
        <v>100</v>
      </c>
      <c r="G124" s="9" t="s">
        <v>55</v>
      </c>
      <c r="H124" s="9" t="s">
        <v>53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60" x14ac:dyDescent="0.2">
      <c r="A125" s="33"/>
      <c r="B125" s="9" t="s">
        <v>519</v>
      </c>
      <c r="C125" s="10" t="s">
        <v>534</v>
      </c>
      <c r="D125" s="9" t="s">
        <v>96</v>
      </c>
      <c r="E125" s="9" t="s">
        <v>423</v>
      </c>
      <c r="F125" s="14">
        <v>30</v>
      </c>
      <c r="G125" s="9" t="s">
        <v>55</v>
      </c>
      <c r="H125" s="9" t="s">
        <v>134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ht="30" x14ac:dyDescent="0.2">
      <c r="A126" s="33"/>
      <c r="B126" s="30" t="s">
        <v>527</v>
      </c>
      <c r="C126" s="10" t="s">
        <v>201</v>
      </c>
      <c r="D126" s="9" t="s">
        <v>102</v>
      </c>
      <c r="E126" s="9" t="s">
        <v>429</v>
      </c>
      <c r="F126" s="14">
        <v>1</v>
      </c>
      <c r="G126" s="9" t="s">
        <v>7</v>
      </c>
      <c r="H126" s="9" t="s">
        <v>53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ht="30" x14ac:dyDescent="0.2">
      <c r="A127" s="33"/>
      <c r="B127" s="30"/>
      <c r="C127" s="10" t="s">
        <v>202</v>
      </c>
      <c r="D127" s="9" t="s">
        <v>103</v>
      </c>
      <c r="E127" s="9" t="s">
        <v>104</v>
      </c>
      <c r="F127" s="14">
        <v>2</v>
      </c>
      <c r="G127" s="9" t="s">
        <v>7</v>
      </c>
      <c r="H127" s="9" t="s">
        <v>53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ht="60" x14ac:dyDescent="0.2">
      <c r="A128" s="33"/>
      <c r="B128" s="30"/>
      <c r="C128" s="10" t="s">
        <v>205</v>
      </c>
      <c r="D128" s="9" t="s">
        <v>92</v>
      </c>
      <c r="E128" s="9" t="s">
        <v>105</v>
      </c>
      <c r="F128" s="14">
        <v>4</v>
      </c>
      <c r="G128" s="9" t="s">
        <v>7</v>
      </c>
      <c r="H128" s="9" t="s">
        <v>53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60" x14ac:dyDescent="0.2">
      <c r="A129" s="33"/>
      <c r="B129" s="30"/>
      <c r="C129" s="10" t="s">
        <v>528</v>
      </c>
      <c r="D129" s="9" t="s">
        <v>106</v>
      </c>
      <c r="E129" s="9" t="s">
        <v>107</v>
      </c>
      <c r="F129" s="14">
        <v>95</v>
      </c>
      <c r="G129" s="9" t="s">
        <v>7</v>
      </c>
      <c r="H129" s="9" t="s">
        <v>53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45" x14ac:dyDescent="0.2">
      <c r="A130" s="33"/>
      <c r="B130" s="9" t="s">
        <v>518</v>
      </c>
      <c r="C130" s="10" t="s">
        <v>529</v>
      </c>
      <c r="D130" s="9" t="s">
        <v>97</v>
      </c>
      <c r="E130" s="9" t="s">
        <v>98</v>
      </c>
      <c r="F130" s="14">
        <v>81</v>
      </c>
      <c r="G130" s="9" t="s">
        <v>7</v>
      </c>
      <c r="H130" s="9" t="s">
        <v>134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30" x14ac:dyDescent="0.2">
      <c r="A131" s="33"/>
      <c r="B131" s="30" t="s">
        <v>535</v>
      </c>
      <c r="C131" s="10" t="s">
        <v>203</v>
      </c>
      <c r="D131" s="9" t="s">
        <v>99</v>
      </c>
      <c r="E131" s="9" t="s">
        <v>100</v>
      </c>
      <c r="F131" s="14">
        <v>2</v>
      </c>
      <c r="G131" s="9" t="s">
        <v>7</v>
      </c>
      <c r="H131" s="9" t="s">
        <v>134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30" x14ac:dyDescent="0.2">
      <c r="A132" s="33"/>
      <c r="B132" s="30"/>
      <c r="C132" s="10" t="s">
        <v>530</v>
      </c>
      <c r="D132" s="9" t="s">
        <v>165</v>
      </c>
      <c r="E132" s="9" t="s">
        <v>429</v>
      </c>
      <c r="F132" s="14">
        <v>1</v>
      </c>
      <c r="G132" s="9" t="s">
        <v>55</v>
      </c>
      <c r="H132" s="9" t="s">
        <v>134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30" x14ac:dyDescent="0.2">
      <c r="A133" s="33"/>
      <c r="B133" s="30"/>
      <c r="C133" s="10" t="s">
        <v>204</v>
      </c>
      <c r="D133" s="9" t="s">
        <v>166</v>
      </c>
      <c r="E133" s="9" t="s">
        <v>429</v>
      </c>
      <c r="F133" s="14">
        <v>1</v>
      </c>
      <c r="G133" s="9" t="s">
        <v>7</v>
      </c>
      <c r="H133" s="9" t="s">
        <v>134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30" x14ac:dyDescent="0.2">
      <c r="A134" s="33"/>
      <c r="B134" s="30"/>
      <c r="C134" s="10" t="s">
        <v>206</v>
      </c>
      <c r="D134" s="9" t="s">
        <v>167</v>
      </c>
      <c r="E134" s="9" t="s">
        <v>168</v>
      </c>
      <c r="F134" s="14">
        <v>6</v>
      </c>
      <c r="G134" s="9" t="s">
        <v>7</v>
      </c>
      <c r="H134" s="9" t="s">
        <v>134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60" x14ac:dyDescent="0.2">
      <c r="A135" s="33"/>
      <c r="B135" s="30"/>
      <c r="C135" s="10" t="s">
        <v>454</v>
      </c>
      <c r="D135" s="9" t="s">
        <v>199</v>
      </c>
      <c r="E135" s="9" t="s">
        <v>400</v>
      </c>
      <c r="F135" s="14">
        <v>100</v>
      </c>
      <c r="G135" s="9" t="s">
        <v>7</v>
      </c>
      <c r="H135" s="9" t="s">
        <v>200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30" x14ac:dyDescent="0.2">
      <c r="A136" s="33"/>
      <c r="B136" s="9" t="s">
        <v>521</v>
      </c>
      <c r="C136" s="10" t="s">
        <v>531</v>
      </c>
      <c r="D136" s="9" t="s">
        <v>197</v>
      </c>
      <c r="E136" s="9" t="s">
        <v>198</v>
      </c>
      <c r="F136" s="14">
        <v>2</v>
      </c>
      <c r="G136" s="12" t="s">
        <v>248</v>
      </c>
      <c r="H136" s="9" t="s">
        <v>8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60" x14ac:dyDescent="0.2">
      <c r="A137" s="33"/>
      <c r="B137" s="30" t="s">
        <v>522</v>
      </c>
      <c r="C137" s="10" t="s">
        <v>431</v>
      </c>
      <c r="D137" s="9" t="s">
        <v>102</v>
      </c>
      <c r="E137" s="9" t="s">
        <v>429</v>
      </c>
      <c r="F137" s="14">
        <v>1</v>
      </c>
      <c r="G137" s="12" t="s">
        <v>248</v>
      </c>
      <c r="H137" s="9" t="s">
        <v>542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45" x14ac:dyDescent="0.2">
      <c r="A138" s="33"/>
      <c r="B138" s="30"/>
      <c r="C138" s="10" t="s">
        <v>532</v>
      </c>
      <c r="D138" s="9" t="s">
        <v>173</v>
      </c>
      <c r="E138" s="9" t="s">
        <v>175</v>
      </c>
      <c r="F138" s="14">
        <v>800</v>
      </c>
      <c r="G138" s="9" t="s">
        <v>7</v>
      </c>
      <c r="H138" s="9" t="s">
        <v>542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30" x14ac:dyDescent="0.2">
      <c r="A139" s="33"/>
      <c r="B139" s="30"/>
      <c r="C139" s="10" t="s">
        <v>432</v>
      </c>
      <c r="D139" s="9" t="s">
        <v>102</v>
      </c>
      <c r="E139" s="9" t="s">
        <v>429</v>
      </c>
      <c r="F139" s="14">
        <v>1</v>
      </c>
      <c r="G139" s="12" t="s">
        <v>248</v>
      </c>
      <c r="H139" s="9" t="s">
        <v>542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30" x14ac:dyDescent="0.2">
      <c r="A140" s="33"/>
      <c r="B140" s="30"/>
      <c r="C140" s="10" t="s">
        <v>533</v>
      </c>
      <c r="D140" s="9" t="s">
        <v>174</v>
      </c>
      <c r="E140" s="9" t="s">
        <v>176</v>
      </c>
      <c r="F140" s="14">
        <v>3</v>
      </c>
      <c r="G140" s="9" t="s">
        <v>114</v>
      </c>
      <c r="H140" s="9" t="s">
        <v>542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27" x14ac:dyDescent="0.2">
      <c r="B141" s="28" t="s">
        <v>566</v>
      </c>
      <c r="C141" s="28"/>
      <c r="D141" s="28"/>
      <c r="E141" s="28"/>
      <c r="F141" s="28"/>
      <c r="G141" s="28"/>
      <c r="H141" s="28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30" x14ac:dyDescent="0.2">
      <c r="A142" s="32"/>
      <c r="B142" s="6" t="s">
        <v>0</v>
      </c>
      <c r="C142" s="6" t="s">
        <v>1</v>
      </c>
      <c r="D142" s="6" t="s">
        <v>2</v>
      </c>
      <c r="E142" s="6" t="s">
        <v>3</v>
      </c>
      <c r="F142" s="8" t="s">
        <v>4</v>
      </c>
      <c r="G142" s="6" t="s">
        <v>5</v>
      </c>
      <c r="H142" s="6" t="s">
        <v>6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45" x14ac:dyDescent="0.2">
      <c r="A143" s="32"/>
      <c r="B143" s="9" t="s">
        <v>90</v>
      </c>
      <c r="C143" s="10" t="s">
        <v>207</v>
      </c>
      <c r="D143" s="9" t="s">
        <v>57</v>
      </c>
      <c r="E143" s="9" t="s">
        <v>58</v>
      </c>
      <c r="F143" s="14">
        <v>6</v>
      </c>
      <c r="G143" s="9" t="s">
        <v>7</v>
      </c>
      <c r="H143" s="9" t="s">
        <v>56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60" x14ac:dyDescent="0.2">
      <c r="A144" s="32"/>
      <c r="B144" s="30" t="s">
        <v>146</v>
      </c>
      <c r="C144" s="10" t="s">
        <v>143</v>
      </c>
      <c r="D144" s="9" t="s">
        <v>144</v>
      </c>
      <c r="E144" s="9" t="s">
        <v>59</v>
      </c>
      <c r="F144" s="14">
        <f>24*3</f>
        <v>72</v>
      </c>
      <c r="G144" s="9" t="s">
        <v>7</v>
      </c>
      <c r="H144" s="9" t="s">
        <v>56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ht="30" x14ac:dyDescent="0.2">
      <c r="A145" s="32"/>
      <c r="B145" s="30"/>
      <c r="C145" s="10" t="s">
        <v>60</v>
      </c>
      <c r="D145" s="9" t="s">
        <v>61</v>
      </c>
      <c r="E145" s="9" t="s">
        <v>62</v>
      </c>
      <c r="F145" s="14">
        <v>360</v>
      </c>
      <c r="G145" s="9" t="s">
        <v>7</v>
      </c>
      <c r="H145" s="9" t="s">
        <v>56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ht="45" x14ac:dyDescent="0.2">
      <c r="A146" s="32"/>
      <c r="B146" s="30"/>
      <c r="C146" s="10" t="s">
        <v>145</v>
      </c>
      <c r="D146" s="9" t="s">
        <v>63</v>
      </c>
      <c r="E146" s="9" t="s">
        <v>64</v>
      </c>
      <c r="F146" s="14">
        <v>300</v>
      </c>
      <c r="G146" s="9" t="s">
        <v>7</v>
      </c>
      <c r="H146" s="9" t="s">
        <v>56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ht="45" x14ac:dyDescent="0.2">
      <c r="A147" s="32"/>
      <c r="B147" s="30" t="s">
        <v>147</v>
      </c>
      <c r="C147" s="10" t="s">
        <v>65</v>
      </c>
      <c r="D147" s="9" t="s">
        <v>148</v>
      </c>
      <c r="E147" s="9" t="s">
        <v>149</v>
      </c>
      <c r="F147" s="14">
        <f>1500*3</f>
        <v>4500</v>
      </c>
      <c r="G147" s="9" t="s">
        <v>7</v>
      </c>
      <c r="H147" s="9" t="s">
        <v>56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ht="30" x14ac:dyDescent="0.2">
      <c r="A148" s="32"/>
      <c r="B148" s="30"/>
      <c r="C148" s="10" t="s">
        <v>66</v>
      </c>
      <c r="D148" s="9" t="s">
        <v>67</v>
      </c>
      <c r="E148" s="9" t="s">
        <v>68</v>
      </c>
      <c r="F148" s="14">
        <f>200*3</f>
        <v>600</v>
      </c>
      <c r="G148" s="9" t="s">
        <v>7</v>
      </c>
      <c r="H148" s="9" t="s">
        <v>56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ht="45" x14ac:dyDescent="0.2">
      <c r="A149" s="32"/>
      <c r="B149" s="30"/>
      <c r="C149" s="10" t="s">
        <v>69</v>
      </c>
      <c r="D149" s="9" t="s">
        <v>151</v>
      </c>
      <c r="E149" s="9" t="s">
        <v>152</v>
      </c>
      <c r="F149" s="14">
        <f>15*3</f>
        <v>45</v>
      </c>
      <c r="G149" s="9" t="s">
        <v>7</v>
      </c>
      <c r="H149" s="9" t="s">
        <v>56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ht="30" x14ac:dyDescent="0.2">
      <c r="A150" s="32"/>
      <c r="B150" s="30"/>
      <c r="C150" s="10" t="s">
        <v>153</v>
      </c>
      <c r="D150" s="9" t="s">
        <v>148</v>
      </c>
      <c r="E150" s="9" t="s">
        <v>154</v>
      </c>
      <c r="F150" s="14">
        <f>50*3</f>
        <v>150</v>
      </c>
      <c r="G150" s="9" t="s">
        <v>7</v>
      </c>
      <c r="H150" s="9" t="s">
        <v>56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ht="30" x14ac:dyDescent="0.2">
      <c r="A151" s="32"/>
      <c r="B151" s="30"/>
      <c r="C151" s="10" t="s">
        <v>150</v>
      </c>
      <c r="D151" s="9" t="s">
        <v>70</v>
      </c>
      <c r="E151" s="9" t="s">
        <v>71</v>
      </c>
      <c r="F151" s="14">
        <f>50*3</f>
        <v>150</v>
      </c>
      <c r="G151" s="9" t="s">
        <v>7</v>
      </c>
      <c r="H151" s="9" t="s">
        <v>56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ht="45" x14ac:dyDescent="0.2">
      <c r="A152" s="32"/>
      <c r="B152" s="30" t="s">
        <v>208</v>
      </c>
      <c r="C152" s="10" t="s">
        <v>209</v>
      </c>
      <c r="D152" s="9" t="s">
        <v>123</v>
      </c>
      <c r="E152" s="9" t="s">
        <v>124</v>
      </c>
      <c r="F152" s="14">
        <v>1500</v>
      </c>
      <c r="G152" s="9" t="s">
        <v>7</v>
      </c>
      <c r="H152" s="9" t="s">
        <v>125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ht="30" x14ac:dyDescent="0.2">
      <c r="A153" s="32"/>
      <c r="B153" s="30"/>
      <c r="C153" s="10" t="s">
        <v>210</v>
      </c>
      <c r="D153" s="9" t="s">
        <v>142</v>
      </c>
      <c r="E153" s="9" t="s">
        <v>126</v>
      </c>
      <c r="F153" s="14">
        <v>15000</v>
      </c>
      <c r="G153" s="9" t="s">
        <v>7</v>
      </c>
      <c r="H153" s="9" t="s">
        <v>125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ht="30" x14ac:dyDescent="0.2">
      <c r="A154" s="32"/>
      <c r="B154" s="30"/>
      <c r="C154" s="10" t="s">
        <v>211</v>
      </c>
      <c r="D154" s="9" t="s">
        <v>127</v>
      </c>
      <c r="E154" s="9" t="s">
        <v>172</v>
      </c>
      <c r="F154" s="14">
        <v>3600</v>
      </c>
      <c r="G154" s="9" t="s">
        <v>55</v>
      </c>
      <c r="H154" s="9" t="s">
        <v>125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45" x14ac:dyDescent="0.2">
      <c r="A155" s="32"/>
      <c r="B155" s="30"/>
      <c r="C155" s="10" t="s">
        <v>215</v>
      </c>
      <c r="D155" s="9" t="s">
        <v>190</v>
      </c>
      <c r="E155" s="9" t="s">
        <v>191</v>
      </c>
      <c r="F155" s="14">
        <f>475*3</f>
        <v>1425</v>
      </c>
      <c r="G155" s="9" t="s">
        <v>55</v>
      </c>
      <c r="H155" s="9" t="s">
        <v>125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ht="45" x14ac:dyDescent="0.2">
      <c r="A156" s="32"/>
      <c r="B156" s="30"/>
      <c r="C156" s="10" t="s">
        <v>514</v>
      </c>
      <c r="D156" s="9" t="s">
        <v>128</v>
      </c>
      <c r="E156" s="9" t="s">
        <v>171</v>
      </c>
      <c r="F156" s="14">
        <f>67.15*3</f>
        <v>201.45000000000002</v>
      </c>
      <c r="G156" s="9" t="s">
        <v>55</v>
      </c>
      <c r="H156" s="9" t="s">
        <v>125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ht="45" x14ac:dyDescent="0.2">
      <c r="A157" s="32"/>
      <c r="B157" s="30"/>
      <c r="C157" s="10" t="s">
        <v>212</v>
      </c>
      <c r="D157" s="9" t="s">
        <v>129</v>
      </c>
      <c r="E157" s="9" t="s">
        <v>130</v>
      </c>
      <c r="F157" s="14">
        <v>253.8</v>
      </c>
      <c r="G157" s="9" t="s">
        <v>55</v>
      </c>
      <c r="H157" s="9" t="s">
        <v>125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ht="45" x14ac:dyDescent="0.2">
      <c r="A158" s="32"/>
      <c r="B158" s="30"/>
      <c r="C158" s="10" t="s">
        <v>213</v>
      </c>
      <c r="D158" s="9" t="s">
        <v>131</v>
      </c>
      <c r="E158" s="9" t="s">
        <v>132</v>
      </c>
      <c r="F158" s="14">
        <v>21</v>
      </c>
      <c r="G158" s="9" t="s">
        <v>55</v>
      </c>
      <c r="H158" s="9" t="s">
        <v>125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ht="30" x14ac:dyDescent="0.2">
      <c r="A159" s="32"/>
      <c r="B159" s="30" t="s">
        <v>91</v>
      </c>
      <c r="C159" s="10" t="s">
        <v>214</v>
      </c>
      <c r="D159" s="9" t="s">
        <v>80</v>
      </c>
      <c r="E159" s="9" t="s">
        <v>81</v>
      </c>
      <c r="F159" s="14">
        <v>3</v>
      </c>
      <c r="G159" s="9" t="s">
        <v>7</v>
      </c>
      <c r="H159" s="9" t="s">
        <v>82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ht="30" x14ac:dyDescent="0.2">
      <c r="A160" s="32"/>
      <c r="B160" s="30"/>
      <c r="C160" s="10" t="s">
        <v>83</v>
      </c>
      <c r="D160" s="9" t="s">
        <v>169</v>
      </c>
      <c r="E160" s="9" t="s">
        <v>170</v>
      </c>
      <c r="F160" s="14">
        <v>113</v>
      </c>
      <c r="G160" s="9" t="s">
        <v>55</v>
      </c>
      <c r="H160" s="9" t="s">
        <v>82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ht="30" x14ac:dyDescent="0.2">
      <c r="A161" s="32"/>
      <c r="B161" s="30"/>
      <c r="C161" s="10" t="s">
        <v>84</v>
      </c>
      <c r="D161" s="9" t="s">
        <v>85</v>
      </c>
      <c r="E161" s="9" t="s">
        <v>86</v>
      </c>
      <c r="F161" s="14">
        <v>3</v>
      </c>
      <c r="G161" s="9" t="s">
        <v>7</v>
      </c>
      <c r="H161" s="9" t="s">
        <v>82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ht="30" x14ac:dyDescent="0.2">
      <c r="A162" s="32"/>
      <c r="B162" s="30"/>
      <c r="C162" s="10" t="s">
        <v>87</v>
      </c>
      <c r="D162" s="9" t="s">
        <v>88</v>
      </c>
      <c r="E162" s="9" t="s">
        <v>89</v>
      </c>
      <c r="F162" s="14">
        <v>180</v>
      </c>
      <c r="G162" s="9" t="s">
        <v>55</v>
      </c>
      <c r="H162" s="9" t="s">
        <v>82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ht="27" x14ac:dyDescent="0.2">
      <c r="B163" s="28" t="s">
        <v>564</v>
      </c>
      <c r="C163" s="28"/>
      <c r="D163" s="28"/>
      <c r="E163" s="28"/>
      <c r="F163" s="28"/>
      <c r="G163" s="28"/>
      <c r="H163" s="28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ht="27" customHeight="1" x14ac:dyDescent="0.2">
      <c r="A164" s="34"/>
      <c r="B164" s="6" t="s">
        <v>0</v>
      </c>
      <c r="C164" s="7" t="s">
        <v>1</v>
      </c>
      <c r="D164" s="6" t="s">
        <v>2</v>
      </c>
      <c r="E164" s="6" t="s">
        <v>3</v>
      </c>
      <c r="F164" s="8" t="s">
        <v>4</v>
      </c>
      <c r="G164" s="6" t="s">
        <v>5</v>
      </c>
      <c r="H164" s="6" t="s">
        <v>6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ht="45" x14ac:dyDescent="0.2">
      <c r="A165" s="34"/>
      <c r="B165" s="30" t="s">
        <v>538</v>
      </c>
      <c r="C165" s="10" t="s">
        <v>304</v>
      </c>
      <c r="D165" s="9" t="s">
        <v>250</v>
      </c>
      <c r="E165" s="9" t="s">
        <v>251</v>
      </c>
      <c r="F165" s="15">
        <v>3</v>
      </c>
      <c r="G165" s="12" t="s">
        <v>7</v>
      </c>
      <c r="H165" s="9" t="s">
        <v>200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ht="52" customHeight="1" x14ac:dyDescent="0.2">
      <c r="A166" s="34"/>
      <c r="B166" s="30"/>
      <c r="C166" s="10" t="s">
        <v>252</v>
      </c>
      <c r="D166" s="9" t="s">
        <v>253</v>
      </c>
      <c r="E166" s="9" t="s">
        <v>429</v>
      </c>
      <c r="F166" s="14">
        <v>1</v>
      </c>
      <c r="G166" s="12" t="s">
        <v>248</v>
      </c>
      <c r="H166" s="9" t="s">
        <v>200</v>
      </c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ht="60" x14ac:dyDescent="0.2">
      <c r="A167" s="34"/>
      <c r="B167" s="30"/>
      <c r="C167" s="10" t="s">
        <v>254</v>
      </c>
      <c r="D167" s="9" t="s">
        <v>255</v>
      </c>
      <c r="E167" s="9" t="s">
        <v>256</v>
      </c>
      <c r="F167" s="11">
        <v>15000</v>
      </c>
      <c r="G167" s="12" t="s">
        <v>430</v>
      </c>
      <c r="H167" s="9" t="s">
        <v>200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ht="30" x14ac:dyDescent="0.2">
      <c r="A168" s="34"/>
      <c r="B168" s="30" t="s">
        <v>301</v>
      </c>
      <c r="C168" s="10" t="s">
        <v>257</v>
      </c>
      <c r="D168" s="9" t="s">
        <v>258</v>
      </c>
      <c r="E168" s="9" t="s">
        <v>429</v>
      </c>
      <c r="F168" s="14">
        <v>1</v>
      </c>
      <c r="G168" s="12" t="s">
        <v>248</v>
      </c>
      <c r="H168" s="9" t="s">
        <v>259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ht="90" x14ac:dyDescent="0.2">
      <c r="A169" s="34"/>
      <c r="B169" s="30"/>
      <c r="C169" s="10" t="s">
        <v>260</v>
      </c>
      <c r="D169" s="9" t="s">
        <v>261</v>
      </c>
      <c r="E169" s="9" t="s">
        <v>537</v>
      </c>
      <c r="F169" s="11">
        <v>40</v>
      </c>
      <c r="G169" s="12" t="s">
        <v>248</v>
      </c>
      <c r="H169" s="9" t="s">
        <v>259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ht="90" x14ac:dyDescent="0.2">
      <c r="A170" s="34"/>
      <c r="B170" s="30"/>
      <c r="C170" s="10" t="s">
        <v>262</v>
      </c>
      <c r="D170" s="9" t="s">
        <v>263</v>
      </c>
      <c r="E170" s="9" t="s">
        <v>402</v>
      </c>
      <c r="F170" s="11">
        <v>22</v>
      </c>
      <c r="G170" s="12" t="s">
        <v>248</v>
      </c>
      <c r="H170" s="9" t="s">
        <v>259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ht="60" x14ac:dyDescent="0.2">
      <c r="A171" s="34"/>
      <c r="B171" s="30"/>
      <c r="C171" s="10" t="s">
        <v>264</v>
      </c>
      <c r="D171" s="9" t="s">
        <v>265</v>
      </c>
      <c r="E171" s="9" t="s">
        <v>536</v>
      </c>
      <c r="F171" s="11">
        <v>15</v>
      </c>
      <c r="G171" s="12" t="s">
        <v>248</v>
      </c>
      <c r="H171" s="9" t="s">
        <v>259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ht="120" x14ac:dyDescent="0.2">
      <c r="A172" s="34"/>
      <c r="B172" s="30"/>
      <c r="C172" s="10" t="s">
        <v>540</v>
      </c>
      <c r="D172" s="9" t="s">
        <v>266</v>
      </c>
      <c r="E172" s="9" t="s">
        <v>403</v>
      </c>
      <c r="F172" s="11">
        <v>48</v>
      </c>
      <c r="G172" s="12" t="s">
        <v>248</v>
      </c>
      <c r="H172" s="9" t="s">
        <v>259</v>
      </c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ht="45" x14ac:dyDescent="0.2">
      <c r="A173" s="34"/>
      <c r="B173" s="30"/>
      <c r="C173" s="10" t="s">
        <v>267</v>
      </c>
      <c r="D173" s="9" t="s">
        <v>268</v>
      </c>
      <c r="E173" s="9" t="s">
        <v>269</v>
      </c>
      <c r="F173" s="11">
        <v>10</v>
      </c>
      <c r="G173" s="12" t="s">
        <v>248</v>
      </c>
      <c r="H173" s="9" t="s">
        <v>259</v>
      </c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ht="45" x14ac:dyDescent="0.2">
      <c r="A174" s="34"/>
      <c r="B174" s="30"/>
      <c r="C174" s="10" t="s">
        <v>270</v>
      </c>
      <c r="D174" s="9" t="s">
        <v>271</v>
      </c>
      <c r="E174" s="9" t="s">
        <v>272</v>
      </c>
      <c r="F174" s="11">
        <v>2</v>
      </c>
      <c r="G174" s="12" t="s">
        <v>248</v>
      </c>
      <c r="H174" s="9" t="s">
        <v>259</v>
      </c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ht="45" x14ac:dyDescent="0.2">
      <c r="A175" s="34"/>
      <c r="B175" s="30"/>
      <c r="C175" s="10" t="s">
        <v>273</v>
      </c>
      <c r="D175" s="9" t="s">
        <v>274</v>
      </c>
      <c r="E175" s="9" t="s">
        <v>404</v>
      </c>
      <c r="F175" s="11">
        <v>100</v>
      </c>
      <c r="G175" s="12" t="s">
        <v>248</v>
      </c>
      <c r="H175" s="9" t="s">
        <v>259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ht="45" x14ac:dyDescent="0.2">
      <c r="A176" s="34"/>
      <c r="B176" s="30"/>
      <c r="C176" s="10" t="s">
        <v>275</v>
      </c>
      <c r="D176" s="9" t="s">
        <v>276</v>
      </c>
      <c r="E176" s="9" t="s">
        <v>421</v>
      </c>
      <c r="F176" s="11">
        <v>100</v>
      </c>
      <c r="G176" s="12" t="s">
        <v>248</v>
      </c>
      <c r="H176" s="9" t="s">
        <v>259</v>
      </c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ht="30" x14ac:dyDescent="0.2">
      <c r="A177" s="34"/>
      <c r="B177" s="30"/>
      <c r="C177" s="10" t="s">
        <v>277</v>
      </c>
      <c r="D177" s="9" t="s">
        <v>278</v>
      </c>
      <c r="E177" s="9" t="s">
        <v>279</v>
      </c>
      <c r="F177" s="11">
        <v>20</v>
      </c>
      <c r="G177" s="12" t="s">
        <v>248</v>
      </c>
      <c r="H177" s="9" t="s">
        <v>259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ht="60" x14ac:dyDescent="0.2">
      <c r="A178" s="34"/>
      <c r="B178" s="30" t="s">
        <v>302</v>
      </c>
      <c r="C178" s="10" t="s">
        <v>280</v>
      </c>
      <c r="D178" s="9" t="s">
        <v>468</v>
      </c>
      <c r="E178" s="9" t="s">
        <v>470</v>
      </c>
      <c r="F178" s="11">
        <v>80</v>
      </c>
      <c r="G178" s="12" t="s">
        <v>430</v>
      </c>
      <c r="H178" s="9" t="s">
        <v>281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30" x14ac:dyDescent="0.2">
      <c r="A179" s="34"/>
      <c r="B179" s="30"/>
      <c r="C179" s="10" t="s">
        <v>282</v>
      </c>
      <c r="D179" s="9" t="s">
        <v>283</v>
      </c>
      <c r="E179" s="9" t="s">
        <v>429</v>
      </c>
      <c r="F179" s="14">
        <v>1</v>
      </c>
      <c r="G179" s="12" t="s">
        <v>248</v>
      </c>
      <c r="H179" s="9" t="s">
        <v>543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30" x14ac:dyDescent="0.2">
      <c r="A180" s="34"/>
      <c r="B180" s="30"/>
      <c r="C180" s="10" t="s">
        <v>284</v>
      </c>
      <c r="D180" s="9" t="s">
        <v>285</v>
      </c>
      <c r="E180" s="9" t="s">
        <v>429</v>
      </c>
      <c r="F180" s="14">
        <v>1</v>
      </c>
      <c r="G180" s="12" t="s">
        <v>248</v>
      </c>
      <c r="H180" s="9" t="s">
        <v>543</v>
      </c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ht="30" x14ac:dyDescent="0.2">
      <c r="A181" s="34"/>
      <c r="B181" s="30"/>
      <c r="C181" s="10" t="s">
        <v>286</v>
      </c>
      <c r="D181" s="9" t="s">
        <v>283</v>
      </c>
      <c r="E181" s="9" t="s">
        <v>429</v>
      </c>
      <c r="F181" s="14">
        <v>1</v>
      </c>
      <c r="G181" s="12" t="s">
        <v>248</v>
      </c>
      <c r="H181" s="9" t="s">
        <v>543</v>
      </c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ht="45" x14ac:dyDescent="0.2">
      <c r="A182" s="34"/>
      <c r="B182" s="30"/>
      <c r="C182" s="10" t="s">
        <v>287</v>
      </c>
      <c r="D182" s="9" t="s">
        <v>288</v>
      </c>
      <c r="E182" s="9" t="s">
        <v>289</v>
      </c>
      <c r="F182" s="11">
        <v>9</v>
      </c>
      <c r="G182" s="12" t="s">
        <v>430</v>
      </c>
      <c r="H182" s="9" t="s">
        <v>543</v>
      </c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ht="30" x14ac:dyDescent="0.2">
      <c r="A183" s="34"/>
      <c r="B183" s="30"/>
      <c r="C183" s="10" t="s">
        <v>305</v>
      </c>
      <c r="D183" s="9" t="s">
        <v>290</v>
      </c>
      <c r="E183" s="9" t="s">
        <v>291</v>
      </c>
      <c r="F183" s="15">
        <v>1</v>
      </c>
      <c r="G183" s="12" t="s">
        <v>248</v>
      </c>
      <c r="H183" s="9" t="s">
        <v>32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ht="45" x14ac:dyDescent="0.2">
      <c r="A184" s="34"/>
      <c r="B184" s="30"/>
      <c r="C184" s="10" t="s">
        <v>541</v>
      </c>
      <c r="D184" s="9" t="s">
        <v>292</v>
      </c>
      <c r="E184" s="9" t="s">
        <v>429</v>
      </c>
      <c r="F184" s="14">
        <v>1</v>
      </c>
      <c r="G184" s="12" t="s">
        <v>248</v>
      </c>
      <c r="H184" s="9" t="s">
        <v>32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ht="30" x14ac:dyDescent="0.2">
      <c r="A185" s="34"/>
      <c r="B185" s="30"/>
      <c r="C185" s="10" t="s">
        <v>293</v>
      </c>
      <c r="D185" s="9" t="s">
        <v>294</v>
      </c>
      <c r="E185" s="9" t="s">
        <v>429</v>
      </c>
      <c r="F185" s="14">
        <v>1</v>
      </c>
      <c r="G185" s="12" t="s">
        <v>248</v>
      </c>
      <c r="H185" s="9" t="s">
        <v>32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ht="30" x14ac:dyDescent="0.2">
      <c r="A186" s="34"/>
      <c r="B186" s="30" t="s">
        <v>539</v>
      </c>
      <c r="C186" s="10" t="s">
        <v>295</v>
      </c>
      <c r="D186" s="9" t="s">
        <v>296</v>
      </c>
      <c r="E186" s="9" t="s">
        <v>297</v>
      </c>
      <c r="F186" s="15">
        <v>3</v>
      </c>
      <c r="G186" s="12" t="s">
        <v>248</v>
      </c>
      <c r="H186" s="9" t="s">
        <v>32</v>
      </c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ht="60" x14ac:dyDescent="0.2">
      <c r="A187" s="34"/>
      <c r="B187" s="30"/>
      <c r="C187" s="10" t="s">
        <v>298</v>
      </c>
      <c r="D187" s="9" t="s">
        <v>299</v>
      </c>
      <c r="E187" s="9" t="s">
        <v>405</v>
      </c>
      <c r="F187" s="15">
        <v>7100</v>
      </c>
      <c r="G187" s="12" t="s">
        <v>248</v>
      </c>
      <c r="H187" s="9" t="s">
        <v>32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ht="30" x14ac:dyDescent="0.2">
      <c r="A188" s="34"/>
      <c r="B188" s="30" t="s">
        <v>303</v>
      </c>
      <c r="C188" s="10" t="s">
        <v>306</v>
      </c>
      <c r="D188" s="9" t="s">
        <v>283</v>
      </c>
      <c r="E188" s="9" t="s">
        <v>429</v>
      </c>
      <c r="F188" s="11">
        <v>1</v>
      </c>
      <c r="G188" s="12" t="s">
        <v>7</v>
      </c>
      <c r="H188" s="9" t="s">
        <v>117</v>
      </c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ht="30" x14ac:dyDescent="0.2">
      <c r="A189" s="34"/>
      <c r="B189" s="30"/>
      <c r="C189" s="10" t="s">
        <v>307</v>
      </c>
      <c r="D189" s="9" t="s">
        <v>118</v>
      </c>
      <c r="E189" s="9" t="s">
        <v>422</v>
      </c>
      <c r="F189" s="11">
        <v>3</v>
      </c>
      <c r="G189" s="12" t="s">
        <v>7</v>
      </c>
      <c r="H189" s="9" t="s">
        <v>117</v>
      </c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ht="60" x14ac:dyDescent="0.2">
      <c r="A190" s="34"/>
      <c r="B190" s="30"/>
      <c r="C190" s="10" t="s">
        <v>308</v>
      </c>
      <c r="D190" s="9" t="s">
        <v>119</v>
      </c>
      <c r="E190" s="9" t="s">
        <v>120</v>
      </c>
      <c r="F190" s="11">
        <v>100</v>
      </c>
      <c r="G190" s="12" t="s">
        <v>7</v>
      </c>
      <c r="H190" s="9" t="s">
        <v>116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ht="45" x14ac:dyDescent="0.2">
      <c r="A191" s="34"/>
      <c r="B191" s="30"/>
      <c r="C191" s="10" t="s">
        <v>309</v>
      </c>
      <c r="D191" s="9" t="s">
        <v>121</v>
      </c>
      <c r="E191" s="9" t="s">
        <v>407</v>
      </c>
      <c r="F191" s="11">
        <v>16</v>
      </c>
      <c r="G191" s="12" t="s">
        <v>7</v>
      </c>
      <c r="H191" s="9" t="s">
        <v>116</v>
      </c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ht="45" x14ac:dyDescent="0.2">
      <c r="A192" s="34"/>
      <c r="B192" s="30"/>
      <c r="C192" s="10" t="s">
        <v>310</v>
      </c>
      <c r="D192" s="9" t="s">
        <v>300</v>
      </c>
      <c r="E192" s="9" t="s">
        <v>429</v>
      </c>
      <c r="F192" s="14">
        <v>1</v>
      </c>
      <c r="G192" s="12" t="s">
        <v>248</v>
      </c>
      <c r="H192" s="9" t="s">
        <v>116</v>
      </c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ht="60" x14ac:dyDescent="0.2">
      <c r="A193" s="34"/>
      <c r="B193" s="30"/>
      <c r="C193" s="10" t="s">
        <v>311</v>
      </c>
      <c r="D193" s="9" t="s">
        <v>115</v>
      </c>
      <c r="E193" s="9" t="s">
        <v>406</v>
      </c>
      <c r="F193" s="11">
        <v>100</v>
      </c>
      <c r="G193" s="12" t="s">
        <v>7</v>
      </c>
      <c r="H193" s="9" t="s">
        <v>116</v>
      </c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ht="60" x14ac:dyDescent="0.2">
      <c r="A194" s="34"/>
      <c r="B194" s="30"/>
      <c r="C194" s="10" t="s">
        <v>312</v>
      </c>
      <c r="D194" s="9" t="s">
        <v>122</v>
      </c>
      <c r="E194" s="9" t="s">
        <v>408</v>
      </c>
      <c r="F194" s="11">
        <v>100</v>
      </c>
      <c r="G194" s="12" t="s">
        <v>7</v>
      </c>
      <c r="H194" s="9" t="s">
        <v>116</v>
      </c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x14ac:dyDescent="0.2">
      <c r="B195" s="4"/>
      <c r="F195" s="2"/>
      <c r="G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x14ac:dyDescent="0.2">
      <c r="B196" s="4"/>
      <c r="F196" s="2"/>
      <c r="G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x14ac:dyDescent="0.2">
      <c r="B197" s="4"/>
      <c r="F197" s="2"/>
      <c r="G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x14ac:dyDescent="0.2">
      <c r="B198" s="4"/>
      <c r="F198" s="2"/>
      <c r="G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x14ac:dyDescent="0.2">
      <c r="B199" s="4"/>
      <c r="F199" s="2"/>
      <c r="G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x14ac:dyDescent="0.2">
      <c r="B200" s="4"/>
      <c r="F200" s="2"/>
      <c r="G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x14ac:dyDescent="0.2">
      <c r="B201" s="4"/>
      <c r="F201" s="2"/>
      <c r="G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x14ac:dyDescent="0.2">
      <c r="B202" s="4"/>
      <c r="F202" s="2"/>
      <c r="G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x14ac:dyDescent="0.2">
      <c r="B203" s="4"/>
      <c r="F203" s="2"/>
      <c r="G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x14ac:dyDescent="0.2">
      <c r="B204" s="4"/>
      <c r="F204" s="2"/>
      <c r="G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x14ac:dyDescent="0.2">
      <c r="B205" s="4"/>
      <c r="F205" s="2"/>
      <c r="G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x14ac:dyDescent="0.2">
      <c r="B206" s="4"/>
      <c r="F206" s="2"/>
      <c r="G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x14ac:dyDescent="0.2">
      <c r="B207" s="4"/>
      <c r="F207" s="2"/>
      <c r="G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x14ac:dyDescent="0.2">
      <c r="B208" s="4"/>
      <c r="F208" s="2"/>
      <c r="G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2:18" x14ac:dyDescent="0.2">
      <c r="B209" s="4"/>
      <c r="F209" s="2"/>
      <c r="G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2:18" x14ac:dyDescent="0.2">
      <c r="B210" s="4"/>
      <c r="F210" s="2"/>
      <c r="G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2:18" x14ac:dyDescent="0.2">
      <c r="B211" s="4"/>
      <c r="F211" s="2"/>
      <c r="G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2:18" x14ac:dyDescent="0.2">
      <c r="B212" s="4"/>
      <c r="F212" s="2"/>
      <c r="G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2:18" x14ac:dyDescent="0.2">
      <c r="B213" s="4"/>
      <c r="F213" s="2"/>
      <c r="G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2:18" x14ac:dyDescent="0.2">
      <c r="B214" s="4"/>
      <c r="F214" s="2"/>
      <c r="G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2:18" x14ac:dyDescent="0.2">
      <c r="B215" s="4"/>
      <c r="F215" s="2"/>
      <c r="G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2:18" x14ac:dyDescent="0.2">
      <c r="B216" s="4"/>
      <c r="F216" s="2"/>
      <c r="G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2:18" x14ac:dyDescent="0.2">
      <c r="B217" s="4"/>
      <c r="F217" s="2"/>
      <c r="G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2:18" x14ac:dyDescent="0.2">
      <c r="B218" s="4"/>
      <c r="F218" s="2"/>
      <c r="G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2:18" x14ac:dyDescent="0.2">
      <c r="B219" s="4"/>
      <c r="F219" s="2"/>
      <c r="G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2:18" x14ac:dyDescent="0.2">
      <c r="B220" s="4"/>
      <c r="F220" s="2"/>
      <c r="G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2:18" x14ac:dyDescent="0.2">
      <c r="B221" s="4"/>
      <c r="F221" s="2"/>
      <c r="G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2:18" x14ac:dyDescent="0.2">
      <c r="B222" s="4"/>
      <c r="F222" s="2"/>
      <c r="G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2:18" x14ac:dyDescent="0.2">
      <c r="B223" s="4"/>
      <c r="F223" s="2"/>
      <c r="G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2:18" x14ac:dyDescent="0.2">
      <c r="B224" s="4"/>
      <c r="F224" s="2"/>
      <c r="G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2:18" x14ac:dyDescent="0.2">
      <c r="B225" s="4"/>
      <c r="F225" s="2"/>
      <c r="G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2:18" x14ac:dyDescent="0.2">
      <c r="B226" s="4"/>
      <c r="F226" s="2"/>
      <c r="G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2:18" x14ac:dyDescent="0.2">
      <c r="B227" s="4"/>
      <c r="F227" s="2"/>
      <c r="G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2:18" x14ac:dyDescent="0.2">
      <c r="B228" s="4"/>
      <c r="F228" s="2"/>
      <c r="G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2:18" x14ac:dyDescent="0.2">
      <c r="B229" s="4"/>
      <c r="F229" s="2"/>
      <c r="G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2:18" x14ac:dyDescent="0.2">
      <c r="B230" s="4"/>
      <c r="F230" s="2"/>
      <c r="G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2:18" x14ac:dyDescent="0.2">
      <c r="B231" s="4"/>
      <c r="F231" s="2"/>
      <c r="G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2:18" x14ac:dyDescent="0.2">
      <c r="B232" s="4"/>
      <c r="F232" s="2"/>
      <c r="G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2:18" x14ac:dyDescent="0.2">
      <c r="B233" s="4"/>
      <c r="F233" s="2"/>
      <c r="G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2:18" x14ac:dyDescent="0.2">
      <c r="B234" s="4"/>
      <c r="F234" s="2"/>
      <c r="G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2:18" x14ac:dyDescent="0.2">
      <c r="B235" s="4"/>
      <c r="F235" s="2"/>
      <c r="G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2:18" x14ac:dyDescent="0.2">
      <c r="B236" s="4"/>
      <c r="F236" s="2"/>
      <c r="G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2:18" x14ac:dyDescent="0.2">
      <c r="B237" s="4"/>
      <c r="F237" s="2"/>
      <c r="G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2:18" x14ac:dyDescent="0.2">
      <c r="B238" s="4"/>
      <c r="F238" s="2"/>
      <c r="G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2:18" x14ac:dyDescent="0.2">
      <c r="B239" s="4"/>
      <c r="F239" s="2"/>
      <c r="G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2:18" x14ac:dyDescent="0.2">
      <c r="B240" s="4"/>
      <c r="F240" s="2"/>
      <c r="G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2:18" x14ac:dyDescent="0.2">
      <c r="B241" s="4"/>
      <c r="F241" s="2"/>
      <c r="G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2:18" x14ac:dyDescent="0.2">
      <c r="B242" s="4"/>
      <c r="F242" s="2"/>
      <c r="G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2:18" x14ac:dyDescent="0.2">
      <c r="B243" s="4"/>
      <c r="F243" s="2"/>
      <c r="G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2:18" x14ac:dyDescent="0.2">
      <c r="B244" s="4"/>
      <c r="F244" s="2"/>
      <c r="G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2:18" x14ac:dyDescent="0.2">
      <c r="B245" s="4"/>
      <c r="F245" s="2"/>
      <c r="G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2:18" x14ac:dyDescent="0.2">
      <c r="B246" s="4"/>
      <c r="F246" s="2"/>
      <c r="G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2:18" x14ac:dyDescent="0.2">
      <c r="B247" s="4"/>
      <c r="F247" s="2"/>
      <c r="G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2:18" x14ac:dyDescent="0.2">
      <c r="B248" s="4"/>
      <c r="F248" s="2"/>
      <c r="G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2:18" x14ac:dyDescent="0.2">
      <c r="B249" s="4"/>
      <c r="F249" s="2"/>
      <c r="G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2:18" x14ac:dyDescent="0.2">
      <c r="B250" s="4"/>
      <c r="F250" s="2"/>
      <c r="G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2:18" x14ac:dyDescent="0.2">
      <c r="B251" s="4"/>
      <c r="F251" s="2"/>
      <c r="G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2:18" x14ac:dyDescent="0.2">
      <c r="B252" s="4"/>
      <c r="F252" s="2"/>
      <c r="G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2:18" x14ac:dyDescent="0.2">
      <c r="B253" s="4"/>
      <c r="F253" s="2"/>
      <c r="G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2:18" x14ac:dyDescent="0.2">
      <c r="B254" s="4"/>
      <c r="F254" s="2"/>
      <c r="G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2:18" x14ac:dyDescent="0.2">
      <c r="B255" s="4"/>
      <c r="F255" s="2"/>
      <c r="G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2:18" x14ac:dyDescent="0.2">
      <c r="B256" s="4"/>
      <c r="F256" s="2"/>
      <c r="G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2:18" x14ac:dyDescent="0.2">
      <c r="B257" s="4"/>
      <c r="F257" s="2"/>
      <c r="G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2:18" x14ac:dyDescent="0.2">
      <c r="B258" s="4"/>
      <c r="F258" s="2"/>
      <c r="G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2:18" x14ac:dyDescent="0.2">
      <c r="B259" s="4"/>
      <c r="F259" s="2"/>
      <c r="G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2:18" x14ac:dyDescent="0.2">
      <c r="B260" s="4"/>
      <c r="F260" s="2"/>
      <c r="G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2:18" x14ac:dyDescent="0.2">
      <c r="B261" s="4"/>
      <c r="F261" s="2"/>
      <c r="G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2:18" x14ac:dyDescent="0.2">
      <c r="B262" s="4"/>
      <c r="F262" s="2"/>
      <c r="G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2:18" x14ac:dyDescent="0.2">
      <c r="B263" s="4"/>
      <c r="F263" s="2"/>
      <c r="G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2:18" x14ac:dyDescent="0.2">
      <c r="B264" s="4"/>
      <c r="F264" s="2"/>
      <c r="G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2:18" x14ac:dyDescent="0.2">
      <c r="B265" s="4"/>
      <c r="F265" s="2"/>
      <c r="G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2:18" x14ac:dyDescent="0.2">
      <c r="B266" s="4"/>
      <c r="F266" s="2"/>
      <c r="G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2:18" x14ac:dyDescent="0.2">
      <c r="B267" s="4"/>
      <c r="F267" s="2"/>
      <c r="G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2:18" x14ac:dyDescent="0.2">
      <c r="B268" s="4"/>
      <c r="F268" s="2"/>
      <c r="G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2:18" x14ac:dyDescent="0.2">
      <c r="B269" s="4"/>
      <c r="F269" s="2"/>
      <c r="G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2:18" x14ac:dyDescent="0.2">
      <c r="B270" s="4"/>
      <c r="F270" s="2"/>
      <c r="G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2:18" x14ac:dyDescent="0.2">
      <c r="B271" s="4"/>
      <c r="F271" s="2"/>
      <c r="G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2:18" x14ac:dyDescent="0.2">
      <c r="B272" s="4"/>
      <c r="F272" s="2"/>
      <c r="G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2:18" x14ac:dyDescent="0.2">
      <c r="B273" s="4"/>
      <c r="F273" s="2"/>
      <c r="G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2:18" x14ac:dyDescent="0.2">
      <c r="B274" s="4"/>
      <c r="F274" s="2"/>
      <c r="G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2:18" x14ac:dyDescent="0.2">
      <c r="B275" s="4"/>
      <c r="F275" s="2"/>
      <c r="G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2:18" x14ac:dyDescent="0.2">
      <c r="B276" s="4"/>
      <c r="F276" s="2"/>
      <c r="G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2:18" x14ac:dyDescent="0.2">
      <c r="B277" s="4"/>
      <c r="F277" s="2"/>
      <c r="G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2:18" x14ac:dyDescent="0.2">
      <c r="B278" s="4"/>
      <c r="F278" s="2"/>
      <c r="G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2:18" x14ac:dyDescent="0.2">
      <c r="B279" s="4"/>
      <c r="F279" s="2"/>
      <c r="G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2:18" x14ac:dyDescent="0.2">
      <c r="B280" s="4"/>
      <c r="F280" s="2"/>
      <c r="G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2:18" x14ac:dyDescent="0.2">
      <c r="B281" s="4"/>
      <c r="F281" s="2"/>
      <c r="G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2:18" x14ac:dyDescent="0.2">
      <c r="B282" s="4"/>
      <c r="F282" s="2"/>
      <c r="G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2:18" x14ac:dyDescent="0.2">
      <c r="B283" s="4"/>
      <c r="F283" s="2"/>
      <c r="G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2:18" x14ac:dyDescent="0.2">
      <c r="B284" s="4"/>
      <c r="F284" s="2"/>
      <c r="G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2:18" x14ac:dyDescent="0.2">
      <c r="B285" s="4"/>
      <c r="F285" s="2"/>
      <c r="G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2:18" x14ac:dyDescent="0.2">
      <c r="B286" s="4"/>
      <c r="F286" s="2"/>
      <c r="G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2:18" x14ac:dyDescent="0.2">
      <c r="B287" s="4"/>
      <c r="F287" s="2"/>
      <c r="G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2:18" x14ac:dyDescent="0.2">
      <c r="B288" s="4"/>
      <c r="F288" s="2"/>
      <c r="G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2:18" x14ac:dyDescent="0.2">
      <c r="B289" s="4"/>
      <c r="F289" s="2"/>
      <c r="G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2:18" x14ac:dyDescent="0.2">
      <c r="B290" s="4"/>
      <c r="F290" s="2"/>
      <c r="G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2:18" x14ac:dyDescent="0.2">
      <c r="B291" s="4"/>
      <c r="F291" s="2"/>
      <c r="G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2:18" x14ac:dyDescent="0.2">
      <c r="B292" s="4"/>
      <c r="F292" s="2"/>
      <c r="G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2:18" x14ac:dyDescent="0.2">
      <c r="B293" s="4"/>
      <c r="F293" s="2"/>
      <c r="G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2:18" x14ac:dyDescent="0.2">
      <c r="B294" s="4"/>
      <c r="F294" s="2"/>
      <c r="G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2:18" x14ac:dyDescent="0.2">
      <c r="B295" s="4"/>
      <c r="F295" s="2"/>
      <c r="G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2:18" x14ac:dyDescent="0.2">
      <c r="B296" s="4"/>
      <c r="F296" s="2"/>
      <c r="G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2:18" x14ac:dyDescent="0.2">
      <c r="B297" s="4"/>
      <c r="F297" s="2"/>
      <c r="G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2:18" x14ac:dyDescent="0.2">
      <c r="B298" s="4"/>
      <c r="F298" s="2"/>
      <c r="G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2:18" x14ac:dyDescent="0.2">
      <c r="B299" s="4"/>
      <c r="F299" s="2"/>
      <c r="G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2:18" x14ac:dyDescent="0.2">
      <c r="B300" s="4"/>
      <c r="F300" s="2"/>
      <c r="G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2:18" x14ac:dyDescent="0.2">
      <c r="B301" s="4"/>
      <c r="F301" s="2"/>
      <c r="G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2:18" x14ac:dyDescent="0.2">
      <c r="B302" s="4"/>
      <c r="F302" s="2"/>
      <c r="G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2:18" x14ac:dyDescent="0.2">
      <c r="B303" s="4"/>
      <c r="F303" s="2"/>
      <c r="G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2:18" x14ac:dyDescent="0.2">
      <c r="B304" s="4"/>
      <c r="F304" s="2"/>
      <c r="G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2:18" x14ac:dyDescent="0.2">
      <c r="B305" s="4"/>
      <c r="F305" s="2"/>
      <c r="G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2:18" x14ac:dyDescent="0.2">
      <c r="B306" s="4"/>
      <c r="F306" s="2"/>
      <c r="G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2:18" x14ac:dyDescent="0.2">
      <c r="B307" s="4"/>
      <c r="F307" s="2"/>
      <c r="G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2:18" x14ac:dyDescent="0.2">
      <c r="B308" s="4"/>
      <c r="F308" s="2"/>
      <c r="G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2:18" x14ac:dyDescent="0.2">
      <c r="B309" s="4"/>
      <c r="F309" s="2"/>
      <c r="G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2:18" x14ac:dyDescent="0.2">
      <c r="B310" s="4"/>
      <c r="F310" s="2"/>
      <c r="G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2:18" x14ac:dyDescent="0.2">
      <c r="B311" s="4"/>
      <c r="F311" s="2"/>
      <c r="G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2:18" x14ac:dyDescent="0.2">
      <c r="B312" s="4"/>
      <c r="F312" s="2"/>
      <c r="G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2:18" x14ac:dyDescent="0.2">
      <c r="B313" s="4"/>
      <c r="F313" s="2"/>
      <c r="G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2:18" x14ac:dyDescent="0.2">
      <c r="B314" s="4"/>
      <c r="F314" s="2"/>
      <c r="G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2:18" x14ac:dyDescent="0.2">
      <c r="B315" s="4"/>
      <c r="F315" s="2"/>
      <c r="G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2:18" x14ac:dyDescent="0.2">
      <c r="B316" s="4"/>
      <c r="F316" s="2"/>
      <c r="G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2:18" x14ac:dyDescent="0.2">
      <c r="B317" s="4"/>
      <c r="F317" s="2"/>
      <c r="G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2:18" x14ac:dyDescent="0.2">
      <c r="B318" s="4"/>
      <c r="F318" s="2"/>
      <c r="G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2:18" x14ac:dyDescent="0.2">
      <c r="B319" s="4"/>
      <c r="F319" s="2"/>
      <c r="G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2:18" x14ac:dyDescent="0.2">
      <c r="B320" s="4"/>
      <c r="F320" s="2"/>
      <c r="G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2:18" x14ac:dyDescent="0.2">
      <c r="B321" s="4"/>
      <c r="F321" s="2"/>
      <c r="G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2:18" x14ac:dyDescent="0.2">
      <c r="B322" s="4"/>
      <c r="F322" s="2"/>
      <c r="G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2:18" x14ac:dyDescent="0.2">
      <c r="B323" s="4"/>
      <c r="F323" s="2"/>
      <c r="G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2:18" x14ac:dyDescent="0.2">
      <c r="B324" s="4"/>
      <c r="F324" s="2"/>
      <c r="G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2:18" x14ac:dyDescent="0.2">
      <c r="B325" s="4"/>
      <c r="F325" s="2"/>
      <c r="G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2:18" x14ac:dyDescent="0.2">
      <c r="B326" s="4"/>
      <c r="F326" s="2"/>
      <c r="G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2:18" x14ac:dyDescent="0.2">
      <c r="B327" s="4"/>
      <c r="F327" s="2"/>
      <c r="G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2:18" x14ac:dyDescent="0.2">
      <c r="B328" s="4"/>
      <c r="F328" s="2"/>
      <c r="G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2:18" x14ac:dyDescent="0.2">
      <c r="B329" s="4"/>
      <c r="F329" s="2"/>
      <c r="G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2:18" x14ac:dyDescent="0.2">
      <c r="B330" s="4"/>
      <c r="F330" s="2"/>
      <c r="G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2:18" x14ac:dyDescent="0.2">
      <c r="B331" s="4"/>
      <c r="F331" s="2"/>
      <c r="G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2:18" x14ac:dyDescent="0.2">
      <c r="B332" s="4"/>
      <c r="F332" s="2"/>
      <c r="G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2:18" x14ac:dyDescent="0.2">
      <c r="B333" s="4"/>
      <c r="F333" s="2"/>
      <c r="G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2:18" x14ac:dyDescent="0.2">
      <c r="B334" s="4"/>
      <c r="F334" s="2"/>
      <c r="G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2:18" x14ac:dyDescent="0.2">
      <c r="B335" s="4"/>
      <c r="F335" s="2"/>
      <c r="G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2:18" x14ac:dyDescent="0.2">
      <c r="B336" s="4"/>
      <c r="F336" s="2"/>
      <c r="G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2:18" x14ac:dyDescent="0.2">
      <c r="B337" s="4"/>
      <c r="F337" s="2"/>
      <c r="G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2:18" x14ac:dyDescent="0.2">
      <c r="B338" s="4"/>
      <c r="F338" s="2"/>
      <c r="G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2:18" x14ac:dyDescent="0.2">
      <c r="B339" s="4"/>
      <c r="F339" s="2"/>
      <c r="G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2:18" x14ac:dyDescent="0.2">
      <c r="B340" s="4"/>
      <c r="F340" s="2"/>
      <c r="G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2:18" x14ac:dyDescent="0.2">
      <c r="B341" s="4"/>
      <c r="F341" s="2"/>
      <c r="G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2:18" x14ac:dyDescent="0.2">
      <c r="B342" s="4"/>
      <c r="F342" s="2"/>
      <c r="G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2:18" x14ac:dyDescent="0.2">
      <c r="B343" s="4"/>
      <c r="F343" s="2"/>
      <c r="G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2:18" x14ac:dyDescent="0.2">
      <c r="B344" s="4"/>
      <c r="F344" s="2"/>
      <c r="G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2:18" x14ac:dyDescent="0.2">
      <c r="B345" s="4"/>
      <c r="F345" s="2"/>
      <c r="G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2:18" x14ac:dyDescent="0.2">
      <c r="B346" s="4"/>
      <c r="F346" s="2"/>
      <c r="G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2:18" x14ac:dyDescent="0.2">
      <c r="B347" s="4"/>
      <c r="F347" s="2"/>
      <c r="G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2:18" x14ac:dyDescent="0.2">
      <c r="B348" s="4"/>
      <c r="F348" s="2"/>
      <c r="G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2:18" x14ac:dyDescent="0.2">
      <c r="B349" s="4"/>
      <c r="F349" s="2"/>
      <c r="G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2:18" x14ac:dyDescent="0.2">
      <c r="B350" s="4"/>
      <c r="F350" s="2"/>
      <c r="G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2:18" x14ac:dyDescent="0.2">
      <c r="B351" s="4"/>
      <c r="F351" s="2"/>
      <c r="G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2:18" x14ac:dyDescent="0.2">
      <c r="B352" s="4"/>
      <c r="F352" s="2"/>
      <c r="G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2:18" x14ac:dyDescent="0.2">
      <c r="B353" s="4"/>
      <c r="F353" s="2"/>
      <c r="G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2:18" x14ac:dyDescent="0.2">
      <c r="B354" s="4"/>
      <c r="F354" s="2"/>
      <c r="G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2:18" x14ac:dyDescent="0.2">
      <c r="B355" s="4"/>
      <c r="F355" s="2"/>
      <c r="G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2:18" x14ac:dyDescent="0.2">
      <c r="B356" s="4"/>
      <c r="F356" s="2"/>
      <c r="G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2:18" x14ac:dyDescent="0.2">
      <c r="B357" s="4"/>
      <c r="F357" s="2"/>
      <c r="G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2:18" x14ac:dyDescent="0.2">
      <c r="B358" s="4"/>
      <c r="F358" s="2"/>
      <c r="G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2:18" x14ac:dyDescent="0.2">
      <c r="B359" s="4"/>
      <c r="F359" s="2"/>
      <c r="G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2:18" x14ac:dyDescent="0.2">
      <c r="B360" s="4"/>
      <c r="F360" s="2"/>
      <c r="G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2:18" x14ac:dyDescent="0.2">
      <c r="B361" s="4"/>
      <c r="F361" s="2"/>
      <c r="G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2:18" x14ac:dyDescent="0.2">
      <c r="B362" s="4"/>
      <c r="F362" s="2"/>
      <c r="G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2:18" x14ac:dyDescent="0.2">
      <c r="B363" s="4"/>
      <c r="F363" s="2"/>
      <c r="G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2:18" x14ac:dyDescent="0.2">
      <c r="B364" s="4"/>
      <c r="F364" s="2"/>
      <c r="G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2:18" x14ac:dyDescent="0.2">
      <c r="B365" s="4"/>
      <c r="F365" s="2"/>
      <c r="G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2:18" x14ac:dyDescent="0.2">
      <c r="B366" s="4"/>
      <c r="F366" s="2"/>
      <c r="G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2:18" x14ac:dyDescent="0.2">
      <c r="B367" s="4"/>
      <c r="F367" s="2"/>
      <c r="G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2:18" x14ac:dyDescent="0.2">
      <c r="B368" s="4"/>
      <c r="F368" s="2"/>
      <c r="G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2:18" x14ac:dyDescent="0.2">
      <c r="B369" s="4"/>
      <c r="F369" s="2"/>
      <c r="G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2:18" x14ac:dyDescent="0.2">
      <c r="B370" s="4"/>
      <c r="F370" s="2"/>
      <c r="G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2:18" x14ac:dyDescent="0.2">
      <c r="B371" s="4"/>
      <c r="F371" s="2"/>
      <c r="G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2:18" x14ac:dyDescent="0.2">
      <c r="B372" s="4"/>
      <c r="F372" s="2"/>
      <c r="G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2:18" x14ac:dyDescent="0.2">
      <c r="B373" s="4"/>
      <c r="F373" s="2"/>
      <c r="G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2:18" x14ac:dyDescent="0.2">
      <c r="B374" s="4"/>
      <c r="F374" s="2"/>
      <c r="G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2:18" x14ac:dyDescent="0.2">
      <c r="B375" s="4"/>
      <c r="F375" s="2"/>
      <c r="G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2:18" x14ac:dyDescent="0.2">
      <c r="B376" s="4"/>
      <c r="F376" s="2"/>
      <c r="G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2:18" x14ac:dyDescent="0.2">
      <c r="B377" s="4"/>
      <c r="F377" s="2"/>
      <c r="G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2:18" x14ac:dyDescent="0.2">
      <c r="B378" s="4"/>
      <c r="F378" s="2"/>
      <c r="G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2:18" x14ac:dyDescent="0.2">
      <c r="B379" s="4"/>
      <c r="F379" s="2"/>
      <c r="G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2:18" x14ac:dyDescent="0.2">
      <c r="B380" s="4"/>
      <c r="F380" s="2"/>
      <c r="G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2:18" x14ac:dyDescent="0.2">
      <c r="B381" s="4"/>
      <c r="F381" s="2"/>
      <c r="G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2:18" x14ac:dyDescent="0.2">
      <c r="B382" s="4"/>
      <c r="F382" s="2"/>
      <c r="G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2:18" x14ac:dyDescent="0.2">
      <c r="B383" s="4"/>
      <c r="F383" s="2"/>
      <c r="G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2:18" x14ac:dyDescent="0.2">
      <c r="B384" s="4"/>
      <c r="F384" s="2"/>
      <c r="G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2:18" x14ac:dyDescent="0.2">
      <c r="B385" s="4"/>
      <c r="F385" s="2"/>
      <c r="G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2:18" x14ac:dyDescent="0.2">
      <c r="B386" s="4"/>
      <c r="F386" s="2"/>
      <c r="G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2:18" x14ac:dyDescent="0.2">
      <c r="B387" s="4"/>
      <c r="F387" s="2"/>
      <c r="G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2:18" x14ac:dyDescent="0.2">
      <c r="B388" s="4"/>
      <c r="F388" s="2"/>
      <c r="G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2:18" x14ac:dyDescent="0.2">
      <c r="B389" s="4"/>
      <c r="F389" s="2"/>
      <c r="G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2:18" x14ac:dyDescent="0.2">
      <c r="B390" s="4"/>
      <c r="F390" s="2"/>
      <c r="G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2:18" x14ac:dyDescent="0.2">
      <c r="B391" s="4"/>
      <c r="F391" s="2"/>
      <c r="G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2:18" x14ac:dyDescent="0.2">
      <c r="B392" s="4"/>
      <c r="F392" s="2"/>
      <c r="G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2:18" x14ac:dyDescent="0.2">
      <c r="B393" s="4"/>
      <c r="F393" s="2"/>
      <c r="G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2:18" x14ac:dyDescent="0.2">
      <c r="B394" s="4"/>
      <c r="F394" s="2"/>
      <c r="G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2:18" x14ac:dyDescent="0.2">
      <c r="B395" s="4"/>
      <c r="F395" s="2"/>
      <c r="G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2:18" x14ac:dyDescent="0.2">
      <c r="B396" s="4"/>
      <c r="F396" s="2"/>
      <c r="G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2:18" x14ac:dyDescent="0.2">
      <c r="B397" s="4"/>
      <c r="F397" s="2"/>
      <c r="G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2:18" x14ac:dyDescent="0.2">
      <c r="B398" s="4"/>
      <c r="F398" s="2"/>
      <c r="G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2:18" x14ac:dyDescent="0.2">
      <c r="B399" s="4"/>
      <c r="F399" s="2"/>
      <c r="G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2:18" x14ac:dyDescent="0.2">
      <c r="B400" s="4"/>
      <c r="F400" s="2"/>
      <c r="G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2:18" x14ac:dyDescent="0.2">
      <c r="B401" s="4"/>
      <c r="F401" s="2"/>
      <c r="G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2:18" x14ac:dyDescent="0.2">
      <c r="B402" s="4"/>
      <c r="F402" s="2"/>
      <c r="G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2:18" x14ac:dyDescent="0.2">
      <c r="B403" s="4"/>
      <c r="F403" s="2"/>
      <c r="G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2:18" x14ac:dyDescent="0.2">
      <c r="B404" s="4"/>
      <c r="F404" s="2"/>
      <c r="G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2:18" x14ac:dyDescent="0.2">
      <c r="B405" s="4"/>
      <c r="F405" s="2"/>
      <c r="G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2:18" x14ac:dyDescent="0.2">
      <c r="B406" s="4"/>
      <c r="F406" s="2"/>
      <c r="G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2:18" x14ac:dyDescent="0.2">
      <c r="B407" s="4"/>
      <c r="F407" s="2"/>
      <c r="G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2:18" x14ac:dyDescent="0.2">
      <c r="B408" s="4"/>
      <c r="F408" s="2"/>
      <c r="G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2:18" x14ac:dyDescent="0.2">
      <c r="B409" s="4"/>
      <c r="F409" s="2"/>
      <c r="G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2:18" x14ac:dyDescent="0.2">
      <c r="B410" s="4"/>
      <c r="F410" s="2"/>
      <c r="G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2:18" x14ac:dyDescent="0.2">
      <c r="B411" s="4"/>
      <c r="F411" s="2"/>
      <c r="G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2:18" x14ac:dyDescent="0.2">
      <c r="B412" s="4"/>
      <c r="F412" s="2"/>
      <c r="G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2:18" x14ac:dyDescent="0.2">
      <c r="B413" s="4"/>
      <c r="F413" s="2"/>
      <c r="G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2:18" x14ac:dyDescent="0.2">
      <c r="B414" s="4"/>
      <c r="F414" s="2"/>
      <c r="G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2:18" x14ac:dyDescent="0.2">
      <c r="B415" s="4"/>
      <c r="F415" s="2"/>
      <c r="G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2:18" x14ac:dyDescent="0.2">
      <c r="B416" s="4"/>
      <c r="F416" s="2"/>
      <c r="G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2:18" x14ac:dyDescent="0.2">
      <c r="B417" s="4"/>
      <c r="F417" s="2"/>
      <c r="G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2:18" x14ac:dyDescent="0.2">
      <c r="B418" s="4"/>
      <c r="F418" s="2"/>
      <c r="G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2:18" x14ac:dyDescent="0.2">
      <c r="B419" s="4"/>
      <c r="F419" s="2"/>
      <c r="G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2:18" x14ac:dyDescent="0.2">
      <c r="B420" s="4"/>
      <c r="F420" s="2"/>
      <c r="G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2:18" x14ac:dyDescent="0.2">
      <c r="B421" s="4"/>
      <c r="F421" s="2"/>
      <c r="G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2:18" x14ac:dyDescent="0.2">
      <c r="B422" s="4"/>
      <c r="F422" s="2"/>
      <c r="G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2:18" x14ac:dyDescent="0.2">
      <c r="B423" s="4"/>
      <c r="F423" s="2"/>
      <c r="G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2:18" x14ac:dyDescent="0.2">
      <c r="B424" s="4"/>
      <c r="F424" s="2"/>
      <c r="G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2:18" x14ac:dyDescent="0.2">
      <c r="B425" s="4"/>
      <c r="F425" s="2"/>
      <c r="G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2:18" x14ac:dyDescent="0.2">
      <c r="B426" s="4"/>
      <c r="F426" s="2"/>
      <c r="G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2:18" x14ac:dyDescent="0.2">
      <c r="B427" s="4"/>
      <c r="F427" s="2"/>
      <c r="G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2:18" x14ac:dyDescent="0.2">
      <c r="B428" s="4"/>
      <c r="F428" s="2"/>
      <c r="G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2:18" x14ac:dyDescent="0.2">
      <c r="B429" s="4"/>
      <c r="F429" s="2"/>
      <c r="G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2:18" x14ac:dyDescent="0.2">
      <c r="B430" s="4"/>
      <c r="F430" s="2"/>
      <c r="G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2:18" x14ac:dyDescent="0.2">
      <c r="B431" s="4"/>
      <c r="F431" s="2"/>
      <c r="G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2:18" x14ac:dyDescent="0.2">
      <c r="B432" s="4"/>
      <c r="F432" s="2"/>
      <c r="G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2:18" x14ac:dyDescent="0.2">
      <c r="B433" s="4"/>
      <c r="F433" s="2"/>
      <c r="G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2:18" x14ac:dyDescent="0.2">
      <c r="B434" s="4"/>
      <c r="F434" s="2"/>
      <c r="G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2:18" x14ac:dyDescent="0.2">
      <c r="B435" s="4"/>
      <c r="F435" s="2"/>
      <c r="G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2:18" x14ac:dyDescent="0.2">
      <c r="B436" s="4"/>
      <c r="F436" s="2"/>
      <c r="G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2:18" x14ac:dyDescent="0.2">
      <c r="B437" s="4"/>
      <c r="F437" s="2"/>
      <c r="G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2:18" x14ac:dyDescent="0.2">
      <c r="B438" s="4"/>
      <c r="F438" s="2"/>
      <c r="G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2:18" x14ac:dyDescent="0.2">
      <c r="B439" s="4"/>
      <c r="F439" s="2"/>
      <c r="G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2:18" x14ac:dyDescent="0.2">
      <c r="B440" s="4"/>
      <c r="F440" s="2"/>
      <c r="G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2:18" x14ac:dyDescent="0.2">
      <c r="B441" s="4"/>
      <c r="F441" s="2"/>
      <c r="G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2:18" x14ac:dyDescent="0.2">
      <c r="B442" s="4"/>
      <c r="F442" s="2"/>
      <c r="G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2:18" x14ac:dyDescent="0.2">
      <c r="B443" s="4"/>
      <c r="F443" s="2"/>
      <c r="G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2:18" x14ac:dyDescent="0.2">
      <c r="B444" s="4"/>
      <c r="F444" s="2"/>
      <c r="G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2:18" x14ac:dyDescent="0.2">
      <c r="B445" s="4"/>
      <c r="F445" s="2"/>
      <c r="G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2:18" x14ac:dyDescent="0.2">
      <c r="B446" s="4"/>
      <c r="F446" s="2"/>
      <c r="G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2:18" x14ac:dyDescent="0.2">
      <c r="B447" s="4"/>
      <c r="F447" s="2"/>
      <c r="G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2:18" x14ac:dyDescent="0.2">
      <c r="B448" s="4"/>
      <c r="F448" s="2"/>
      <c r="G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2:18" x14ac:dyDescent="0.2">
      <c r="B449" s="4"/>
      <c r="F449" s="2"/>
      <c r="G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2:18" x14ac:dyDescent="0.2">
      <c r="B450" s="4"/>
      <c r="F450" s="2"/>
      <c r="G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2:18" x14ac:dyDescent="0.2">
      <c r="B451" s="4"/>
      <c r="F451" s="2"/>
      <c r="G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2:18" x14ac:dyDescent="0.2">
      <c r="B452" s="4"/>
      <c r="F452" s="2"/>
      <c r="G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2:18" x14ac:dyDescent="0.2">
      <c r="B453" s="4"/>
      <c r="F453" s="2"/>
      <c r="G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2:18" x14ac:dyDescent="0.2">
      <c r="B454" s="4"/>
      <c r="F454" s="2"/>
      <c r="G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2:18" x14ac:dyDescent="0.2">
      <c r="B455" s="4"/>
      <c r="F455" s="2"/>
      <c r="G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2:18" x14ac:dyDescent="0.2">
      <c r="B456" s="4"/>
      <c r="F456" s="2"/>
      <c r="G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2:18" x14ac:dyDescent="0.2">
      <c r="B457" s="4"/>
      <c r="F457" s="2"/>
      <c r="G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2:18" x14ac:dyDescent="0.2">
      <c r="B458" s="4"/>
      <c r="F458" s="2"/>
      <c r="G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2:18" x14ac:dyDescent="0.2">
      <c r="B459" s="4"/>
      <c r="F459" s="2"/>
      <c r="G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2:18" x14ac:dyDescent="0.2">
      <c r="B460" s="4"/>
      <c r="F460" s="2"/>
      <c r="G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2:18" x14ac:dyDescent="0.2">
      <c r="B461" s="4"/>
      <c r="F461" s="2"/>
      <c r="G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2:18" x14ac:dyDescent="0.2">
      <c r="B462" s="4"/>
      <c r="F462" s="2"/>
      <c r="G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2:18" x14ac:dyDescent="0.2">
      <c r="B463" s="4"/>
      <c r="F463" s="2"/>
      <c r="G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2:18" x14ac:dyDescent="0.2">
      <c r="B464" s="4"/>
      <c r="F464" s="2"/>
      <c r="G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2:18" x14ac:dyDescent="0.2">
      <c r="B465" s="4"/>
      <c r="F465" s="2"/>
      <c r="G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2:18" x14ac:dyDescent="0.2">
      <c r="B466" s="4"/>
      <c r="F466" s="2"/>
      <c r="G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2:18" x14ac:dyDescent="0.2">
      <c r="B467" s="4"/>
      <c r="F467" s="2"/>
      <c r="G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2:18" x14ac:dyDescent="0.2">
      <c r="B468" s="4"/>
      <c r="F468" s="2"/>
      <c r="G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2:18" x14ac:dyDescent="0.2">
      <c r="B469" s="4"/>
      <c r="F469" s="2"/>
      <c r="G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2:18" x14ac:dyDescent="0.2">
      <c r="B470" s="4"/>
      <c r="F470" s="2"/>
      <c r="G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2:18" x14ac:dyDescent="0.2">
      <c r="B471" s="4"/>
      <c r="F471" s="2"/>
      <c r="G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2:18" x14ac:dyDescent="0.2">
      <c r="B472" s="4"/>
      <c r="F472" s="2"/>
      <c r="G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2:18" x14ac:dyDescent="0.2">
      <c r="B473" s="4"/>
      <c r="F473" s="2"/>
      <c r="G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2:18" x14ac:dyDescent="0.2">
      <c r="B474" s="4"/>
      <c r="F474" s="2"/>
      <c r="G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2:18" x14ac:dyDescent="0.2">
      <c r="B475" s="4"/>
      <c r="F475" s="2"/>
      <c r="G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2:18" x14ac:dyDescent="0.2">
      <c r="B476" s="4"/>
      <c r="F476" s="2"/>
      <c r="G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2:18" x14ac:dyDescent="0.2">
      <c r="B477" s="4"/>
      <c r="F477" s="2"/>
      <c r="G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2:18" x14ac:dyDescent="0.2">
      <c r="B478" s="4"/>
      <c r="F478" s="2"/>
      <c r="G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2:18" x14ac:dyDescent="0.2">
      <c r="B479" s="4"/>
      <c r="F479" s="2"/>
      <c r="G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2:18" x14ac:dyDescent="0.2">
      <c r="B480" s="4"/>
      <c r="F480" s="2"/>
      <c r="G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2:18" x14ac:dyDescent="0.2">
      <c r="B481" s="4"/>
      <c r="F481" s="2"/>
      <c r="G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2:18" x14ac:dyDescent="0.2">
      <c r="B482" s="4"/>
      <c r="F482" s="2"/>
      <c r="G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2:18" x14ac:dyDescent="0.2">
      <c r="B483" s="4"/>
      <c r="F483" s="2"/>
      <c r="G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2:18" x14ac:dyDescent="0.2">
      <c r="B484" s="4"/>
      <c r="F484" s="2"/>
      <c r="G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2:18" x14ac:dyDescent="0.2">
      <c r="B485" s="4"/>
      <c r="F485" s="2"/>
      <c r="G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2:18" x14ac:dyDescent="0.2">
      <c r="B486" s="4"/>
      <c r="F486" s="2"/>
      <c r="G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2:18" x14ac:dyDescent="0.2">
      <c r="B487" s="4"/>
      <c r="F487" s="2"/>
      <c r="G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2:18" x14ac:dyDescent="0.2">
      <c r="B488" s="4"/>
      <c r="F488" s="2"/>
      <c r="G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2:18" x14ac:dyDescent="0.2">
      <c r="B489" s="4"/>
      <c r="F489" s="2"/>
      <c r="G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2:18" x14ac:dyDescent="0.2">
      <c r="B490" s="4"/>
      <c r="F490" s="2"/>
      <c r="G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2:18" x14ac:dyDescent="0.2">
      <c r="B491" s="4"/>
      <c r="F491" s="2"/>
      <c r="G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2:18" x14ac:dyDescent="0.2">
      <c r="B492" s="4"/>
      <c r="F492" s="2"/>
      <c r="G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2:18" x14ac:dyDescent="0.2">
      <c r="B493" s="4"/>
      <c r="F493" s="2"/>
      <c r="G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2:18" x14ac:dyDescent="0.2">
      <c r="B494" s="4"/>
      <c r="F494" s="2"/>
      <c r="G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2:18" x14ac:dyDescent="0.2">
      <c r="B495" s="4"/>
      <c r="F495" s="2"/>
      <c r="G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2:18" x14ac:dyDescent="0.2">
      <c r="B496" s="4"/>
      <c r="F496" s="2"/>
      <c r="G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2:18" x14ac:dyDescent="0.2">
      <c r="B497" s="4"/>
      <c r="F497" s="2"/>
      <c r="G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2:18" x14ac:dyDescent="0.2">
      <c r="B498" s="4"/>
      <c r="F498" s="2"/>
      <c r="G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2:18" x14ac:dyDescent="0.2">
      <c r="B499" s="4"/>
      <c r="F499" s="2"/>
      <c r="G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2:18" x14ac:dyDescent="0.2">
      <c r="B500" s="4"/>
      <c r="F500" s="2"/>
      <c r="G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2:18" x14ac:dyDescent="0.2">
      <c r="B501" s="4"/>
      <c r="F501" s="2"/>
      <c r="G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2:18" x14ac:dyDescent="0.2">
      <c r="B502" s="4"/>
      <c r="F502" s="2"/>
      <c r="G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2:18" x14ac:dyDescent="0.2">
      <c r="B503" s="4"/>
      <c r="F503" s="2"/>
      <c r="G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2:18" x14ac:dyDescent="0.2">
      <c r="B504" s="4"/>
      <c r="F504" s="2"/>
      <c r="G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2:18" x14ac:dyDescent="0.2">
      <c r="B505" s="4"/>
      <c r="F505" s="2"/>
      <c r="G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2:18" x14ac:dyDescent="0.2">
      <c r="B506" s="4"/>
      <c r="F506" s="2"/>
      <c r="G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2:18" x14ac:dyDescent="0.2">
      <c r="B507" s="4"/>
      <c r="F507" s="2"/>
      <c r="G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2:18" x14ac:dyDescent="0.2">
      <c r="B508" s="4"/>
      <c r="F508" s="2"/>
      <c r="G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2:18" x14ac:dyDescent="0.2">
      <c r="B509" s="4"/>
      <c r="F509" s="2"/>
      <c r="G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2:18" x14ac:dyDescent="0.2">
      <c r="B510" s="4"/>
      <c r="F510" s="2"/>
      <c r="G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2:18" x14ac:dyDescent="0.2">
      <c r="B511" s="4"/>
      <c r="F511" s="2"/>
      <c r="G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2:18" x14ac:dyDescent="0.2">
      <c r="B512" s="4"/>
      <c r="F512" s="2"/>
      <c r="G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2:18" x14ac:dyDescent="0.2">
      <c r="B513" s="4"/>
      <c r="F513" s="2"/>
      <c r="G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2:18" x14ac:dyDescent="0.2">
      <c r="B514" s="4"/>
      <c r="F514" s="2"/>
      <c r="G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2:18" x14ac:dyDescent="0.2">
      <c r="B515" s="4"/>
      <c r="F515" s="2"/>
      <c r="G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2:18" x14ac:dyDescent="0.2">
      <c r="B516" s="4"/>
      <c r="F516" s="2"/>
      <c r="G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2:18" x14ac:dyDescent="0.2">
      <c r="B517" s="4"/>
      <c r="F517" s="2"/>
      <c r="G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2:18" x14ac:dyDescent="0.2">
      <c r="B518" s="4"/>
      <c r="F518" s="2"/>
      <c r="G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2:18" x14ac:dyDescent="0.2">
      <c r="B519" s="4"/>
      <c r="F519" s="2"/>
      <c r="G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2:18" x14ac:dyDescent="0.2">
      <c r="B520" s="4"/>
      <c r="F520" s="2"/>
      <c r="G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2:18" x14ac:dyDescent="0.2">
      <c r="B521" s="4"/>
      <c r="F521" s="2"/>
      <c r="G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2:18" x14ac:dyDescent="0.2">
      <c r="B522" s="4"/>
      <c r="F522" s="2"/>
      <c r="G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2:18" x14ac:dyDescent="0.2">
      <c r="B523" s="4"/>
      <c r="F523" s="2"/>
      <c r="G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2:18" x14ac:dyDescent="0.2">
      <c r="B524" s="4"/>
      <c r="F524" s="2"/>
      <c r="G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2:18" x14ac:dyDescent="0.2">
      <c r="B525" s="4"/>
      <c r="F525" s="2"/>
      <c r="G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2:18" x14ac:dyDescent="0.2">
      <c r="B526" s="4"/>
      <c r="F526" s="2"/>
      <c r="G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2:18" x14ac:dyDescent="0.2">
      <c r="B527" s="4"/>
      <c r="F527" s="2"/>
      <c r="G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2:18" x14ac:dyDescent="0.2">
      <c r="B528" s="4"/>
      <c r="F528" s="2"/>
      <c r="G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2:18" x14ac:dyDescent="0.2">
      <c r="B529" s="4"/>
      <c r="F529" s="2"/>
      <c r="G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2:18" x14ac:dyDescent="0.2">
      <c r="B530" s="4"/>
      <c r="F530" s="2"/>
      <c r="G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2:18" x14ac:dyDescent="0.2">
      <c r="B531" s="4"/>
      <c r="F531" s="2"/>
      <c r="G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2:18" x14ac:dyDescent="0.2">
      <c r="B532" s="4"/>
      <c r="F532" s="2"/>
      <c r="G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2:18" x14ac:dyDescent="0.2">
      <c r="B533" s="4"/>
      <c r="F533" s="2"/>
      <c r="G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2:18" x14ac:dyDescent="0.2">
      <c r="B534" s="4"/>
      <c r="F534" s="2"/>
      <c r="G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2:18" x14ac:dyDescent="0.2">
      <c r="B535" s="4"/>
      <c r="F535" s="2"/>
      <c r="G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2:18" x14ac:dyDescent="0.2">
      <c r="B536" s="4"/>
      <c r="F536" s="2"/>
      <c r="G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2:18" x14ac:dyDescent="0.2">
      <c r="B537" s="4"/>
      <c r="F537" s="2"/>
      <c r="G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2:18" x14ac:dyDescent="0.2">
      <c r="B538" s="4"/>
      <c r="F538" s="2"/>
      <c r="G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2:18" x14ac:dyDescent="0.2">
      <c r="B539" s="4"/>
      <c r="F539" s="2"/>
      <c r="G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2:18" x14ac:dyDescent="0.2">
      <c r="B540" s="4"/>
      <c r="F540" s="2"/>
      <c r="G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2:18" x14ac:dyDescent="0.2">
      <c r="B541" s="4"/>
      <c r="F541" s="2"/>
      <c r="G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2:18" x14ac:dyDescent="0.2">
      <c r="B542" s="4"/>
      <c r="F542" s="2"/>
      <c r="G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2:18" x14ac:dyDescent="0.2">
      <c r="B543" s="4"/>
      <c r="F543" s="2"/>
      <c r="G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2:18" x14ac:dyDescent="0.2">
      <c r="B544" s="4"/>
      <c r="F544" s="2"/>
      <c r="G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2:18" x14ac:dyDescent="0.2">
      <c r="B545" s="4"/>
      <c r="F545" s="2"/>
      <c r="G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2:18" x14ac:dyDescent="0.2">
      <c r="B546" s="4"/>
      <c r="F546" s="2"/>
      <c r="G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2:18" x14ac:dyDescent="0.2">
      <c r="B547" s="4"/>
      <c r="F547" s="2"/>
      <c r="G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2:18" x14ac:dyDescent="0.2">
      <c r="B548" s="4"/>
      <c r="F548" s="2"/>
      <c r="G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2:18" x14ac:dyDescent="0.2">
      <c r="B549" s="4"/>
      <c r="F549" s="2"/>
      <c r="G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2:18" x14ac:dyDescent="0.2">
      <c r="B550" s="4"/>
      <c r="F550" s="2"/>
      <c r="G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2:18" x14ac:dyDescent="0.2">
      <c r="B551" s="4"/>
      <c r="F551" s="2"/>
      <c r="G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2:18" x14ac:dyDescent="0.2">
      <c r="B552" s="4"/>
      <c r="F552" s="2"/>
      <c r="G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2:18" x14ac:dyDescent="0.2">
      <c r="B553" s="4"/>
      <c r="F553" s="2"/>
      <c r="G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2:18" x14ac:dyDescent="0.2">
      <c r="B554" s="4"/>
      <c r="F554" s="2"/>
      <c r="G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2:18" x14ac:dyDescent="0.2">
      <c r="B555" s="4"/>
      <c r="F555" s="2"/>
      <c r="G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2:18" x14ac:dyDescent="0.2">
      <c r="B556" s="4"/>
      <c r="F556" s="2"/>
      <c r="G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2:18" x14ac:dyDescent="0.2">
      <c r="B557" s="4"/>
      <c r="F557" s="2"/>
      <c r="G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2:18" x14ac:dyDescent="0.2">
      <c r="B558" s="4"/>
      <c r="F558" s="2"/>
      <c r="G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2:18" x14ac:dyDescent="0.2">
      <c r="B559" s="4"/>
      <c r="F559" s="2"/>
      <c r="G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2:18" x14ac:dyDescent="0.2">
      <c r="B560" s="4"/>
      <c r="F560" s="2"/>
      <c r="G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2:18" x14ac:dyDescent="0.2">
      <c r="B561" s="4"/>
      <c r="F561" s="2"/>
      <c r="G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2:18" x14ac:dyDescent="0.2">
      <c r="B562" s="4"/>
      <c r="F562" s="2"/>
      <c r="G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2:18" x14ac:dyDescent="0.2">
      <c r="B563" s="4"/>
      <c r="F563" s="2"/>
      <c r="G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2:18" x14ac:dyDescent="0.2">
      <c r="B564" s="4"/>
      <c r="F564" s="2"/>
      <c r="G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2:18" x14ac:dyDescent="0.2">
      <c r="B565" s="4"/>
      <c r="F565" s="2"/>
      <c r="G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2:18" x14ac:dyDescent="0.2">
      <c r="B566" s="4"/>
      <c r="F566" s="2"/>
      <c r="G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2:18" x14ac:dyDescent="0.2">
      <c r="B567" s="4"/>
      <c r="F567" s="2"/>
      <c r="G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2:18" x14ac:dyDescent="0.2">
      <c r="B568" s="4"/>
      <c r="F568" s="2"/>
      <c r="G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2:18" x14ac:dyDescent="0.2">
      <c r="B569" s="4"/>
      <c r="F569" s="2"/>
      <c r="G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2:18" x14ac:dyDescent="0.2">
      <c r="B570" s="4"/>
      <c r="F570" s="2"/>
      <c r="G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2:18" x14ac:dyDescent="0.2">
      <c r="B571" s="4"/>
      <c r="F571" s="2"/>
      <c r="G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2:18" x14ac:dyDescent="0.2">
      <c r="B572" s="4"/>
      <c r="F572" s="2"/>
      <c r="G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2:18" x14ac:dyDescent="0.2">
      <c r="B573" s="4"/>
      <c r="F573" s="2"/>
      <c r="G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2:18" x14ac:dyDescent="0.2">
      <c r="B574" s="4"/>
      <c r="F574" s="2"/>
      <c r="G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2:18" x14ac:dyDescent="0.2">
      <c r="B575" s="4"/>
      <c r="F575" s="2"/>
      <c r="G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2:18" x14ac:dyDescent="0.2">
      <c r="B576" s="4"/>
      <c r="F576" s="2"/>
      <c r="G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2:18" x14ac:dyDescent="0.2">
      <c r="B577" s="4"/>
      <c r="F577" s="2"/>
      <c r="G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2:18" x14ac:dyDescent="0.2">
      <c r="B578" s="4"/>
      <c r="F578" s="2"/>
      <c r="G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2:18" x14ac:dyDescent="0.2">
      <c r="B579" s="4"/>
      <c r="F579" s="2"/>
      <c r="G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2:18" x14ac:dyDescent="0.2">
      <c r="B580" s="4"/>
      <c r="F580" s="2"/>
      <c r="G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2:18" x14ac:dyDescent="0.2">
      <c r="B581" s="4"/>
      <c r="F581" s="2"/>
      <c r="G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2:18" x14ac:dyDescent="0.2">
      <c r="B582" s="4"/>
      <c r="F582" s="2"/>
      <c r="G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2:18" x14ac:dyDescent="0.2">
      <c r="B583" s="4"/>
      <c r="F583" s="2"/>
      <c r="G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2:18" x14ac:dyDescent="0.2">
      <c r="B584" s="4"/>
      <c r="F584" s="2"/>
      <c r="G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2:18" x14ac:dyDescent="0.2">
      <c r="B585" s="4"/>
      <c r="F585" s="2"/>
      <c r="G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2:18" x14ac:dyDescent="0.2">
      <c r="B586" s="4"/>
      <c r="F586" s="2"/>
      <c r="G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2:18" x14ac:dyDescent="0.2">
      <c r="B587" s="4"/>
      <c r="F587" s="2"/>
      <c r="G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2:18" x14ac:dyDescent="0.2">
      <c r="B588" s="4"/>
      <c r="F588" s="2"/>
      <c r="G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2:18" x14ac:dyDescent="0.2">
      <c r="B589" s="4"/>
      <c r="F589" s="2"/>
      <c r="G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2:18" x14ac:dyDescent="0.2">
      <c r="B590" s="4"/>
      <c r="F590" s="2"/>
      <c r="G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2:18" x14ac:dyDescent="0.2">
      <c r="B591" s="4"/>
      <c r="F591" s="2"/>
      <c r="G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2:18" x14ac:dyDescent="0.2">
      <c r="B592" s="4"/>
      <c r="F592" s="2"/>
      <c r="G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2:18" x14ac:dyDescent="0.2">
      <c r="B593" s="4"/>
      <c r="F593" s="2"/>
      <c r="G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2:18" x14ac:dyDescent="0.2">
      <c r="B594" s="4"/>
      <c r="F594" s="2"/>
      <c r="G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2:18" x14ac:dyDescent="0.2">
      <c r="B595" s="4"/>
      <c r="F595" s="2"/>
      <c r="G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2:18" x14ac:dyDescent="0.2">
      <c r="B596" s="4"/>
      <c r="F596" s="2"/>
      <c r="G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2:18" x14ac:dyDescent="0.2">
      <c r="B597" s="4"/>
      <c r="F597" s="2"/>
      <c r="G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2:18" x14ac:dyDescent="0.2">
      <c r="B598" s="4"/>
      <c r="F598" s="2"/>
      <c r="G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2:18" x14ac:dyDescent="0.2">
      <c r="B599" s="4"/>
      <c r="F599" s="2"/>
      <c r="G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2:18" x14ac:dyDescent="0.2">
      <c r="B600" s="4"/>
      <c r="F600" s="2"/>
      <c r="G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2:18" x14ac:dyDescent="0.2">
      <c r="B601" s="4"/>
      <c r="F601" s="2"/>
      <c r="G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2:18" x14ac:dyDescent="0.2">
      <c r="B602" s="4"/>
      <c r="F602" s="2"/>
      <c r="G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2:18" x14ac:dyDescent="0.2">
      <c r="B603" s="4"/>
      <c r="F603" s="2"/>
      <c r="G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2:18" x14ac:dyDescent="0.2">
      <c r="B604" s="4"/>
      <c r="F604" s="2"/>
      <c r="G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2:18" x14ac:dyDescent="0.2">
      <c r="B605" s="4"/>
      <c r="F605" s="2"/>
      <c r="G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2:18" x14ac:dyDescent="0.2">
      <c r="B606" s="4"/>
      <c r="F606" s="2"/>
      <c r="G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2:18" x14ac:dyDescent="0.2">
      <c r="B607" s="4"/>
      <c r="F607" s="2"/>
      <c r="G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2:18" x14ac:dyDescent="0.2">
      <c r="B608" s="4"/>
      <c r="F608" s="2"/>
      <c r="G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2:18" x14ac:dyDescent="0.2">
      <c r="B609" s="4"/>
      <c r="F609" s="2"/>
      <c r="G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2:18" x14ac:dyDescent="0.2">
      <c r="B610" s="4"/>
      <c r="F610" s="2"/>
      <c r="G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2:18" x14ac:dyDescent="0.2">
      <c r="B611" s="4"/>
      <c r="F611" s="2"/>
      <c r="G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2:18" x14ac:dyDescent="0.2">
      <c r="B612" s="4"/>
      <c r="F612" s="2"/>
      <c r="G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2:18" x14ac:dyDescent="0.2">
      <c r="B613" s="4"/>
      <c r="F613" s="2"/>
      <c r="G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2:18" x14ac:dyDescent="0.2">
      <c r="B614" s="4"/>
      <c r="F614" s="2"/>
      <c r="G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2:18" x14ac:dyDescent="0.2">
      <c r="B615" s="4"/>
      <c r="F615" s="2"/>
      <c r="G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2:18" x14ac:dyDescent="0.2">
      <c r="B616" s="4"/>
      <c r="F616" s="2"/>
      <c r="G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2:18" x14ac:dyDescent="0.2">
      <c r="B617" s="4"/>
      <c r="F617" s="2"/>
      <c r="G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2:18" x14ac:dyDescent="0.2">
      <c r="B618" s="4"/>
      <c r="F618" s="2"/>
      <c r="G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2:18" x14ac:dyDescent="0.2">
      <c r="B619" s="4"/>
      <c r="F619" s="2"/>
      <c r="G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2:18" x14ac:dyDescent="0.2">
      <c r="B620" s="4"/>
      <c r="F620" s="2"/>
      <c r="G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2:18" x14ac:dyDescent="0.2">
      <c r="B621" s="4"/>
      <c r="F621" s="2"/>
      <c r="G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2:18" x14ac:dyDescent="0.2">
      <c r="B622" s="4"/>
      <c r="F622" s="2"/>
      <c r="G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2:18" x14ac:dyDescent="0.2">
      <c r="B623" s="4"/>
      <c r="F623" s="2"/>
      <c r="G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2:18" x14ac:dyDescent="0.2">
      <c r="B624" s="4"/>
      <c r="F624" s="2"/>
      <c r="G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2:18" x14ac:dyDescent="0.2">
      <c r="B625" s="4"/>
      <c r="F625" s="2"/>
      <c r="G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2:18" x14ac:dyDescent="0.2">
      <c r="B626" s="4"/>
      <c r="F626" s="2"/>
      <c r="G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2:18" x14ac:dyDescent="0.2">
      <c r="B627" s="4"/>
      <c r="F627" s="2"/>
      <c r="G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2:18" x14ac:dyDescent="0.2">
      <c r="B628" s="4"/>
      <c r="F628" s="2"/>
      <c r="G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2:18" x14ac:dyDescent="0.2">
      <c r="B629" s="4"/>
      <c r="F629" s="2"/>
      <c r="G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2:18" x14ac:dyDescent="0.2">
      <c r="B630" s="4"/>
      <c r="F630" s="2"/>
      <c r="G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2:18" x14ac:dyDescent="0.2">
      <c r="B631" s="4"/>
      <c r="F631" s="2"/>
      <c r="G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2:18" x14ac:dyDescent="0.2">
      <c r="B632" s="4"/>
      <c r="F632" s="2"/>
      <c r="G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2:18" x14ac:dyDescent="0.2">
      <c r="B633" s="4"/>
      <c r="F633" s="2"/>
      <c r="G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2:18" x14ac:dyDescent="0.2">
      <c r="B634" s="4"/>
      <c r="F634" s="2"/>
      <c r="G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2:18" x14ac:dyDescent="0.2">
      <c r="B635" s="4"/>
      <c r="F635" s="2"/>
      <c r="G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2:18" x14ac:dyDescent="0.2">
      <c r="B636" s="4"/>
      <c r="F636" s="2"/>
      <c r="G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2:18" x14ac:dyDescent="0.2">
      <c r="B637" s="4"/>
      <c r="F637" s="2"/>
      <c r="G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2:18" x14ac:dyDescent="0.2">
      <c r="B638" s="4"/>
      <c r="F638" s="2"/>
      <c r="G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2:18" x14ac:dyDescent="0.2">
      <c r="B639" s="4"/>
      <c r="F639" s="2"/>
      <c r="G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2:18" x14ac:dyDescent="0.2">
      <c r="B640" s="4"/>
      <c r="F640" s="2"/>
      <c r="G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2:18" x14ac:dyDescent="0.2">
      <c r="B641" s="4"/>
      <c r="F641" s="2"/>
      <c r="G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2:18" x14ac:dyDescent="0.2">
      <c r="B642" s="4"/>
      <c r="F642" s="2"/>
      <c r="G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2:18" x14ac:dyDescent="0.2">
      <c r="B643" s="4"/>
      <c r="F643" s="2"/>
      <c r="G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2:18" x14ac:dyDescent="0.2">
      <c r="B644" s="4"/>
      <c r="F644" s="2"/>
      <c r="G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2:18" x14ac:dyDescent="0.2">
      <c r="B645" s="4"/>
      <c r="F645" s="2"/>
      <c r="G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2:18" x14ac:dyDescent="0.2">
      <c r="B646" s="4"/>
      <c r="F646" s="2"/>
      <c r="G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2:18" x14ac:dyDescent="0.2">
      <c r="B647" s="4"/>
      <c r="F647" s="2"/>
      <c r="G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2:18" x14ac:dyDescent="0.2">
      <c r="B648" s="4"/>
      <c r="F648" s="2"/>
      <c r="G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2:18" x14ac:dyDescent="0.2">
      <c r="B649" s="4"/>
      <c r="F649" s="2"/>
      <c r="G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2:18" x14ac:dyDescent="0.2">
      <c r="B650" s="4"/>
      <c r="F650" s="2"/>
      <c r="G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2:18" x14ac:dyDescent="0.2">
      <c r="B651" s="4"/>
      <c r="F651" s="2"/>
      <c r="G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2:18" x14ac:dyDescent="0.2">
      <c r="B652" s="4"/>
      <c r="F652" s="2"/>
      <c r="G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2:18" x14ac:dyDescent="0.2">
      <c r="B653" s="4"/>
      <c r="F653" s="2"/>
      <c r="G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2:18" x14ac:dyDescent="0.2">
      <c r="B654" s="4"/>
      <c r="F654" s="2"/>
      <c r="G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2:18" x14ac:dyDescent="0.2">
      <c r="B655" s="4"/>
      <c r="F655" s="2"/>
      <c r="G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2:18" x14ac:dyDescent="0.2">
      <c r="B656" s="4"/>
      <c r="F656" s="2"/>
      <c r="G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2:18" x14ac:dyDescent="0.2">
      <c r="B657" s="4"/>
      <c r="F657" s="2"/>
      <c r="G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2:18" x14ac:dyDescent="0.2">
      <c r="B658" s="4"/>
      <c r="F658" s="2"/>
      <c r="G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2:18" x14ac:dyDescent="0.2">
      <c r="B659" s="4"/>
      <c r="F659" s="2"/>
      <c r="G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2:18" x14ac:dyDescent="0.2">
      <c r="B660" s="4"/>
      <c r="F660" s="2"/>
      <c r="G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2:18" x14ac:dyDescent="0.2">
      <c r="B661" s="4"/>
      <c r="F661" s="2"/>
      <c r="G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2:18" x14ac:dyDescent="0.2">
      <c r="B662" s="4"/>
      <c r="F662" s="2"/>
      <c r="G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2:18" x14ac:dyDescent="0.2">
      <c r="B663" s="4"/>
      <c r="F663" s="2"/>
      <c r="G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2:18" x14ac:dyDescent="0.2">
      <c r="B664" s="4"/>
      <c r="F664" s="2"/>
      <c r="G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2:18" x14ac:dyDescent="0.2">
      <c r="B665" s="4"/>
      <c r="F665" s="2"/>
      <c r="G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2:18" x14ac:dyDescent="0.2">
      <c r="B666" s="4"/>
      <c r="F666" s="2"/>
      <c r="G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2:18" x14ac:dyDescent="0.2">
      <c r="B667" s="4"/>
      <c r="F667" s="2"/>
      <c r="G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2:18" x14ac:dyDescent="0.2">
      <c r="B668" s="4"/>
      <c r="F668" s="2"/>
      <c r="G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2:18" x14ac:dyDescent="0.2">
      <c r="B669" s="4"/>
      <c r="F669" s="2"/>
      <c r="G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2:18" x14ac:dyDescent="0.2">
      <c r="B670" s="4"/>
      <c r="F670" s="2"/>
      <c r="G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2:18" x14ac:dyDescent="0.2">
      <c r="B671" s="4"/>
      <c r="F671" s="2"/>
      <c r="G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2:18" x14ac:dyDescent="0.2">
      <c r="B672" s="4"/>
      <c r="F672" s="2"/>
      <c r="G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2:18" x14ac:dyDescent="0.2">
      <c r="B673" s="4"/>
      <c r="F673" s="2"/>
      <c r="G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2:18" x14ac:dyDescent="0.2">
      <c r="B674" s="4"/>
      <c r="F674" s="2"/>
      <c r="G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2:18" x14ac:dyDescent="0.2">
      <c r="B675" s="4"/>
      <c r="F675" s="2"/>
      <c r="G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2:18" x14ac:dyDescent="0.2">
      <c r="B676" s="4"/>
      <c r="F676" s="2"/>
      <c r="G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2:18" x14ac:dyDescent="0.2">
      <c r="B677" s="4"/>
      <c r="F677" s="2"/>
      <c r="G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2:18" x14ac:dyDescent="0.2">
      <c r="B678" s="4"/>
      <c r="F678" s="2"/>
      <c r="G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2:18" x14ac:dyDescent="0.2">
      <c r="B679" s="4"/>
      <c r="F679" s="2"/>
      <c r="G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2:18" x14ac:dyDescent="0.2">
      <c r="B680" s="4"/>
      <c r="F680" s="2"/>
      <c r="G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2:18" x14ac:dyDescent="0.2">
      <c r="B681" s="4"/>
      <c r="F681" s="2"/>
      <c r="G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2:18" x14ac:dyDescent="0.2">
      <c r="B682" s="4"/>
      <c r="F682" s="2"/>
      <c r="G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2:18" x14ac:dyDescent="0.2">
      <c r="B683" s="4"/>
      <c r="F683" s="2"/>
      <c r="G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2:18" x14ac:dyDescent="0.2">
      <c r="B684" s="4"/>
      <c r="F684" s="2"/>
      <c r="G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2:18" x14ac:dyDescent="0.2">
      <c r="B685" s="4"/>
      <c r="F685" s="2"/>
      <c r="G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2:18" x14ac:dyDescent="0.2">
      <c r="B686" s="4"/>
      <c r="F686" s="2"/>
      <c r="G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2:18" x14ac:dyDescent="0.2">
      <c r="B687" s="4"/>
      <c r="F687" s="2"/>
      <c r="G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2:18" x14ac:dyDescent="0.2">
      <c r="B688" s="4"/>
      <c r="F688" s="2"/>
      <c r="G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2:18" x14ac:dyDescent="0.2">
      <c r="B689" s="4"/>
      <c r="F689" s="2"/>
      <c r="G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2:18" x14ac:dyDescent="0.2">
      <c r="B690" s="4"/>
      <c r="F690" s="2"/>
      <c r="G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2:18" x14ac:dyDescent="0.2">
      <c r="B691" s="4"/>
      <c r="F691" s="2"/>
      <c r="G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2:18" x14ac:dyDescent="0.2">
      <c r="B692" s="4"/>
      <c r="F692" s="2"/>
      <c r="G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2:18" x14ac:dyDescent="0.2">
      <c r="B693" s="4"/>
      <c r="F693" s="2"/>
      <c r="G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2:18" x14ac:dyDescent="0.2">
      <c r="B694" s="4"/>
      <c r="F694" s="2"/>
      <c r="G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2:18" x14ac:dyDescent="0.2">
      <c r="B695" s="4"/>
      <c r="F695" s="2"/>
      <c r="G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2:18" x14ac:dyDescent="0.2">
      <c r="B696" s="4"/>
      <c r="F696" s="2"/>
      <c r="G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2:18" x14ac:dyDescent="0.2">
      <c r="B697" s="4"/>
      <c r="F697" s="2"/>
      <c r="G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2:18" x14ac:dyDescent="0.2">
      <c r="B698" s="4"/>
      <c r="F698" s="2"/>
      <c r="G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2:18" x14ac:dyDescent="0.2">
      <c r="B699" s="4"/>
      <c r="F699" s="2"/>
      <c r="G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2:18" x14ac:dyDescent="0.2">
      <c r="B700" s="4"/>
      <c r="F700" s="2"/>
      <c r="G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2:18" x14ac:dyDescent="0.2">
      <c r="B701" s="4"/>
      <c r="F701" s="2"/>
      <c r="G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2:18" x14ac:dyDescent="0.2">
      <c r="B702" s="4"/>
      <c r="F702" s="2"/>
      <c r="G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2:18" x14ac:dyDescent="0.2">
      <c r="B703" s="4"/>
      <c r="F703" s="2"/>
      <c r="G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2:18" x14ac:dyDescent="0.2">
      <c r="B704" s="4"/>
      <c r="F704" s="2"/>
      <c r="G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2:18" x14ac:dyDescent="0.2">
      <c r="B705" s="4"/>
      <c r="F705" s="2"/>
      <c r="G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2:18" x14ac:dyDescent="0.2">
      <c r="B706" s="4"/>
      <c r="F706" s="2"/>
      <c r="G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2:18" x14ac:dyDescent="0.2">
      <c r="B707" s="4"/>
      <c r="F707" s="2"/>
      <c r="G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2:18" x14ac:dyDescent="0.2">
      <c r="B708" s="4"/>
      <c r="F708" s="2"/>
      <c r="G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2:18" x14ac:dyDescent="0.2">
      <c r="B709" s="4"/>
      <c r="F709" s="2"/>
      <c r="G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2:18" x14ac:dyDescent="0.2">
      <c r="B710" s="4"/>
      <c r="F710" s="2"/>
      <c r="G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2:18" x14ac:dyDescent="0.2">
      <c r="B711" s="4"/>
      <c r="F711" s="2"/>
      <c r="G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2:18" x14ac:dyDescent="0.2">
      <c r="B712" s="4"/>
      <c r="F712" s="2"/>
      <c r="G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2:18" x14ac:dyDescent="0.2">
      <c r="B713" s="4"/>
      <c r="F713" s="2"/>
      <c r="G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2:18" x14ac:dyDescent="0.2">
      <c r="B714" s="4"/>
      <c r="F714" s="2"/>
      <c r="G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2:18" x14ac:dyDescent="0.2">
      <c r="B715" s="4"/>
      <c r="F715" s="2"/>
      <c r="G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2:18" x14ac:dyDescent="0.2">
      <c r="B716" s="4"/>
      <c r="F716" s="2"/>
      <c r="G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2:18" x14ac:dyDescent="0.2">
      <c r="B717" s="4"/>
      <c r="F717" s="2"/>
      <c r="G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2:18" x14ac:dyDescent="0.2">
      <c r="B718" s="4"/>
      <c r="F718" s="2"/>
      <c r="G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2:18" x14ac:dyDescent="0.2">
      <c r="B719" s="4"/>
      <c r="F719" s="2"/>
      <c r="G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2:18" x14ac:dyDescent="0.2">
      <c r="B720" s="4"/>
      <c r="F720" s="2"/>
      <c r="G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2:18" x14ac:dyDescent="0.2">
      <c r="B721" s="4"/>
      <c r="F721" s="2"/>
      <c r="G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2:18" x14ac:dyDescent="0.2">
      <c r="B722" s="4"/>
      <c r="F722" s="2"/>
      <c r="G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2:18" x14ac:dyDescent="0.2">
      <c r="B723" s="4"/>
      <c r="F723" s="2"/>
      <c r="G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2:18" x14ac:dyDescent="0.2">
      <c r="B724" s="4"/>
      <c r="F724" s="2"/>
      <c r="G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2:18" x14ac:dyDescent="0.2">
      <c r="B725" s="4"/>
      <c r="F725" s="2"/>
      <c r="G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2:18" x14ac:dyDescent="0.2">
      <c r="B726" s="4"/>
      <c r="F726" s="2"/>
      <c r="G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2:18" x14ac:dyDescent="0.2">
      <c r="B727" s="4"/>
      <c r="F727" s="2"/>
      <c r="G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2:18" x14ac:dyDescent="0.2">
      <c r="B728" s="4"/>
      <c r="F728" s="2"/>
      <c r="G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2:18" x14ac:dyDescent="0.2">
      <c r="B729" s="4"/>
      <c r="F729" s="2"/>
      <c r="G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2:18" x14ac:dyDescent="0.2">
      <c r="B730" s="4"/>
      <c r="F730" s="2"/>
      <c r="G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2:18" x14ac:dyDescent="0.2">
      <c r="B731" s="4"/>
      <c r="F731" s="2"/>
      <c r="G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2:18" x14ac:dyDescent="0.2">
      <c r="B732" s="4"/>
      <c r="F732" s="2"/>
      <c r="G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2:18" x14ac:dyDescent="0.2">
      <c r="B733" s="4"/>
      <c r="F733" s="2"/>
      <c r="G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2:18" x14ac:dyDescent="0.2">
      <c r="B734" s="4"/>
      <c r="F734" s="2"/>
      <c r="G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2:18" x14ac:dyDescent="0.2">
      <c r="B735" s="4"/>
      <c r="F735" s="2"/>
      <c r="G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2:18" x14ac:dyDescent="0.2">
      <c r="B736" s="4"/>
      <c r="F736" s="2"/>
      <c r="G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2:18" x14ac:dyDescent="0.2">
      <c r="B737" s="4"/>
      <c r="F737" s="2"/>
      <c r="G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2:18" x14ac:dyDescent="0.2">
      <c r="B738" s="4"/>
      <c r="F738" s="2"/>
      <c r="G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2:18" x14ac:dyDescent="0.2">
      <c r="B739" s="4"/>
      <c r="F739" s="2"/>
      <c r="G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2:18" x14ac:dyDescent="0.2">
      <c r="B740" s="4"/>
      <c r="F740" s="2"/>
      <c r="G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2:18" x14ac:dyDescent="0.2">
      <c r="B741" s="4"/>
      <c r="F741" s="2"/>
      <c r="G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2:18" x14ac:dyDescent="0.2">
      <c r="B742" s="4"/>
      <c r="F742" s="2"/>
      <c r="G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2:18" x14ac:dyDescent="0.2">
      <c r="B743" s="4"/>
      <c r="F743" s="2"/>
      <c r="G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2:18" x14ac:dyDescent="0.2">
      <c r="B744" s="4"/>
      <c r="F744" s="2"/>
      <c r="G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2:18" x14ac:dyDescent="0.2">
      <c r="B745" s="4"/>
      <c r="F745" s="2"/>
      <c r="G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2:18" x14ac:dyDescent="0.2">
      <c r="B746" s="4"/>
      <c r="F746" s="2"/>
      <c r="G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2:18" x14ac:dyDescent="0.2">
      <c r="B747" s="4"/>
      <c r="F747" s="2"/>
      <c r="G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2:18" x14ac:dyDescent="0.2">
      <c r="B748" s="4"/>
      <c r="F748" s="2"/>
      <c r="G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2:18" x14ac:dyDescent="0.2">
      <c r="B749" s="4"/>
      <c r="F749" s="2"/>
      <c r="G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2:18" x14ac:dyDescent="0.2">
      <c r="B750" s="4"/>
      <c r="F750" s="2"/>
      <c r="G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2:18" x14ac:dyDescent="0.2">
      <c r="B751" s="4"/>
      <c r="F751" s="2"/>
      <c r="G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2:18" x14ac:dyDescent="0.2">
      <c r="B752" s="4"/>
      <c r="F752" s="2"/>
      <c r="G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2:18" x14ac:dyDescent="0.2">
      <c r="B753" s="4"/>
      <c r="F753" s="2"/>
      <c r="G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2:18" x14ac:dyDescent="0.2">
      <c r="B754" s="4"/>
      <c r="F754" s="2"/>
      <c r="G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2:18" x14ac:dyDescent="0.2">
      <c r="B755" s="4"/>
      <c r="F755" s="2"/>
      <c r="G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2:18" x14ac:dyDescent="0.2">
      <c r="B756" s="4"/>
      <c r="F756" s="2"/>
      <c r="G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2:18" x14ac:dyDescent="0.2">
      <c r="B757" s="4"/>
      <c r="F757" s="2"/>
      <c r="G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2:18" x14ac:dyDescent="0.2">
      <c r="B758" s="4"/>
      <c r="F758" s="2"/>
      <c r="G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2:18" x14ac:dyDescent="0.2">
      <c r="B759" s="4"/>
      <c r="F759" s="2"/>
      <c r="G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2:18" x14ac:dyDescent="0.2">
      <c r="B760" s="4"/>
      <c r="F760" s="2"/>
      <c r="G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2:18" x14ac:dyDescent="0.2">
      <c r="B761" s="4"/>
      <c r="F761" s="2"/>
      <c r="G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2:18" x14ac:dyDescent="0.2">
      <c r="B762" s="4"/>
      <c r="F762" s="2"/>
      <c r="G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2:18" x14ac:dyDescent="0.2">
      <c r="B763" s="4"/>
      <c r="F763" s="2"/>
      <c r="G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2:18" x14ac:dyDescent="0.2">
      <c r="B764" s="4"/>
      <c r="F764" s="2"/>
      <c r="G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2:18" x14ac:dyDescent="0.2">
      <c r="B765" s="4"/>
      <c r="F765" s="2"/>
      <c r="G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2:18" x14ac:dyDescent="0.2">
      <c r="B766" s="4"/>
      <c r="F766" s="2"/>
      <c r="G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2:18" x14ac:dyDescent="0.2">
      <c r="B767" s="4"/>
      <c r="F767" s="2"/>
      <c r="G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2:18" x14ac:dyDescent="0.2">
      <c r="B768" s="4"/>
      <c r="F768" s="2"/>
      <c r="G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2:18" x14ac:dyDescent="0.2">
      <c r="B769" s="4"/>
      <c r="F769" s="2"/>
      <c r="G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2:18" x14ac:dyDescent="0.2">
      <c r="B770" s="4"/>
      <c r="F770" s="2"/>
      <c r="G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2:18" x14ac:dyDescent="0.2">
      <c r="B771" s="4"/>
      <c r="F771" s="2"/>
      <c r="G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2:18" x14ac:dyDescent="0.2">
      <c r="B772" s="4"/>
      <c r="F772" s="2"/>
      <c r="G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2:18" x14ac:dyDescent="0.2">
      <c r="B773" s="4"/>
      <c r="F773" s="2"/>
      <c r="G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2:18" x14ac:dyDescent="0.2">
      <c r="B774" s="4"/>
      <c r="F774" s="2"/>
      <c r="G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2:18" x14ac:dyDescent="0.2">
      <c r="B775" s="4"/>
      <c r="F775" s="2"/>
      <c r="G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2:18" x14ac:dyDescent="0.2">
      <c r="B776" s="4"/>
      <c r="F776" s="2"/>
      <c r="G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2:18" x14ac:dyDescent="0.2">
      <c r="B777" s="4"/>
      <c r="F777" s="2"/>
      <c r="G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2:18" x14ac:dyDescent="0.2">
      <c r="B778" s="4"/>
      <c r="F778" s="2"/>
      <c r="G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2:18" x14ac:dyDescent="0.2">
      <c r="B779" s="4"/>
      <c r="F779" s="2"/>
      <c r="G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2:18" x14ac:dyDescent="0.2">
      <c r="B780" s="4"/>
      <c r="F780" s="2"/>
      <c r="G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2:18" x14ac:dyDescent="0.2">
      <c r="B781" s="4"/>
      <c r="F781" s="2"/>
      <c r="G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2:18" x14ac:dyDescent="0.2">
      <c r="B782" s="4"/>
      <c r="F782" s="2"/>
      <c r="G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2:18" x14ac:dyDescent="0.2">
      <c r="B783" s="4"/>
      <c r="F783" s="2"/>
      <c r="G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2:18" x14ac:dyDescent="0.2">
      <c r="B784" s="4"/>
      <c r="F784" s="2"/>
      <c r="G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2:18" x14ac:dyDescent="0.2">
      <c r="B785" s="4"/>
      <c r="F785" s="2"/>
      <c r="G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2:18" x14ac:dyDescent="0.2">
      <c r="B786" s="4"/>
      <c r="F786" s="2"/>
      <c r="G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2:18" x14ac:dyDescent="0.2">
      <c r="B787" s="4"/>
      <c r="F787" s="2"/>
      <c r="G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2:18" x14ac:dyDescent="0.2">
      <c r="B788" s="4"/>
      <c r="F788" s="2"/>
      <c r="G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2:18" x14ac:dyDescent="0.2">
      <c r="B789" s="4"/>
      <c r="F789" s="2"/>
      <c r="G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2:18" x14ac:dyDescent="0.2">
      <c r="B790" s="4"/>
      <c r="F790" s="2"/>
      <c r="G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2:18" x14ac:dyDescent="0.2">
      <c r="B791" s="4"/>
      <c r="F791" s="2"/>
      <c r="G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2:18" x14ac:dyDescent="0.2">
      <c r="B792" s="4"/>
      <c r="F792" s="2"/>
      <c r="G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2:18" x14ac:dyDescent="0.2">
      <c r="B793" s="4"/>
      <c r="F793" s="2"/>
      <c r="G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2:18" x14ac:dyDescent="0.2">
      <c r="B794" s="4"/>
      <c r="F794" s="2"/>
      <c r="G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2:18" x14ac:dyDescent="0.2">
      <c r="B795" s="4"/>
      <c r="F795" s="2"/>
      <c r="G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2:18" x14ac:dyDescent="0.2">
      <c r="B796" s="4"/>
      <c r="F796" s="2"/>
      <c r="G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2:18" x14ac:dyDescent="0.2">
      <c r="B797" s="4"/>
      <c r="F797" s="2"/>
      <c r="G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2:18" x14ac:dyDescent="0.2">
      <c r="B798" s="4"/>
      <c r="F798" s="2"/>
      <c r="G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</sheetData>
  <autoFilter ref="B8:R56" xr:uid="{867BBC65-3FBA-4007-81A5-EC311D5E646E}"/>
  <mergeCells count="49">
    <mergeCell ref="B7:H7"/>
    <mergeCell ref="B9:B16"/>
    <mergeCell ref="B17:B20"/>
    <mergeCell ref="B90:B93"/>
    <mergeCell ref="B34:B37"/>
    <mergeCell ref="B38:B46"/>
    <mergeCell ref="B47:B51"/>
    <mergeCell ref="B52:B56"/>
    <mergeCell ref="B188:B194"/>
    <mergeCell ref="A95:A111"/>
    <mergeCell ref="A142:A162"/>
    <mergeCell ref="B112:H112"/>
    <mergeCell ref="A113:A140"/>
    <mergeCell ref="B115:B118"/>
    <mergeCell ref="B120:B124"/>
    <mergeCell ref="B126:B129"/>
    <mergeCell ref="B131:B135"/>
    <mergeCell ref="B137:B140"/>
    <mergeCell ref="A164:A194"/>
    <mergeCell ref="B163:H163"/>
    <mergeCell ref="B165:B167"/>
    <mergeCell ref="B168:B177"/>
    <mergeCell ref="B178:B185"/>
    <mergeCell ref="B186:B187"/>
    <mergeCell ref="B144:B146"/>
    <mergeCell ref="B147:B151"/>
    <mergeCell ref="B152:B158"/>
    <mergeCell ref="B159:B162"/>
    <mergeCell ref="B96:B100"/>
    <mergeCell ref="B101:B102"/>
    <mergeCell ref="B103:B105"/>
    <mergeCell ref="B106:B110"/>
    <mergeCell ref="B141:H141"/>
    <mergeCell ref="B21:B29"/>
    <mergeCell ref="B30:B33"/>
    <mergeCell ref="A1:A4"/>
    <mergeCell ref="B94:H94"/>
    <mergeCell ref="B57:H57"/>
    <mergeCell ref="B59:B67"/>
    <mergeCell ref="B68:B72"/>
    <mergeCell ref="B73:B75"/>
    <mergeCell ref="B76:B79"/>
    <mergeCell ref="B3:H6"/>
    <mergeCell ref="B1:H2"/>
    <mergeCell ref="A58:A93"/>
    <mergeCell ref="A8:A56"/>
    <mergeCell ref="B80:B81"/>
    <mergeCell ref="B82:B83"/>
    <mergeCell ref="B86:B89"/>
  </mergeCells>
  <pageMargins left="0.7" right="0.7" top="0.75" bottom="0.75" header="0.3" footer="0.3"/>
  <pageSetup scale="45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MIR GENERAL</vt:lpstr>
      <vt:lpstr>'MIR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Guzman Camarena</dc:creator>
  <cp:lastModifiedBy>Nahum HDZ</cp:lastModifiedBy>
  <cp:lastPrinted>2025-09-19T19:45:25Z</cp:lastPrinted>
  <dcterms:created xsi:type="dcterms:W3CDTF">2025-03-31T18:35:51Z</dcterms:created>
  <dcterms:modified xsi:type="dcterms:W3CDTF">2025-09-19T20:01:40Z</dcterms:modified>
</cp:coreProperties>
</file>